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НА САЙТ меню\1-25октября\"/>
    </mc:Choice>
  </mc:AlternateContent>
  <xr:revisionPtr revIDLastSave="0" documentId="13_ncr:1_{8C95E0BA-8ADB-44F4-A9EE-B6A0523D05D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89" i="1" l="1"/>
  <c r="A189" i="1"/>
  <c r="L188" i="1"/>
  <c r="J188" i="1"/>
  <c r="I188" i="1"/>
  <c r="H188" i="1"/>
  <c r="G188" i="1"/>
  <c r="F188" i="1"/>
  <c r="B179" i="1"/>
  <c r="A179" i="1"/>
  <c r="L178" i="1"/>
  <c r="J178" i="1"/>
  <c r="I178" i="1"/>
  <c r="H178" i="1"/>
  <c r="G178" i="1"/>
  <c r="G189" i="1" s="1"/>
  <c r="F178" i="1"/>
  <c r="F189" i="1" s="1"/>
  <c r="B170" i="1"/>
  <c r="A170" i="1"/>
  <c r="L169" i="1"/>
  <c r="J169" i="1"/>
  <c r="I169" i="1"/>
  <c r="H169" i="1"/>
  <c r="G169" i="1"/>
  <c r="F169" i="1"/>
  <c r="B161" i="1"/>
  <c r="A161" i="1"/>
  <c r="L160" i="1"/>
  <c r="J160" i="1"/>
  <c r="I160" i="1"/>
  <c r="H160" i="1"/>
  <c r="H170" i="1" s="1"/>
  <c r="G160" i="1"/>
  <c r="G170" i="1" s="1"/>
  <c r="F160" i="1"/>
  <c r="B152" i="1"/>
  <c r="A152" i="1"/>
  <c r="L151" i="1"/>
  <c r="J151" i="1"/>
  <c r="I151" i="1"/>
  <c r="H151" i="1"/>
  <c r="G151" i="1"/>
  <c r="F151" i="1"/>
  <c r="B143" i="1"/>
  <c r="A143" i="1"/>
  <c r="L142" i="1"/>
  <c r="J142" i="1"/>
  <c r="I142" i="1"/>
  <c r="H142" i="1"/>
  <c r="H152" i="1" s="1"/>
  <c r="G142" i="1"/>
  <c r="F142" i="1"/>
  <c r="F152" i="1" s="1"/>
  <c r="B134" i="1"/>
  <c r="A134" i="1"/>
  <c r="L133" i="1"/>
  <c r="J133" i="1"/>
  <c r="I133" i="1"/>
  <c r="H133" i="1"/>
  <c r="G133" i="1"/>
  <c r="F133" i="1"/>
  <c r="B125" i="1"/>
  <c r="A125" i="1"/>
  <c r="L124" i="1"/>
  <c r="J124" i="1"/>
  <c r="I124" i="1"/>
  <c r="H124" i="1"/>
  <c r="G124" i="1"/>
  <c r="G134" i="1" s="1"/>
  <c r="F124" i="1"/>
  <c r="B116" i="1"/>
  <c r="A116" i="1"/>
  <c r="L115" i="1"/>
  <c r="J115" i="1"/>
  <c r="I115" i="1"/>
  <c r="H115" i="1"/>
  <c r="G115" i="1"/>
  <c r="F115" i="1"/>
  <c r="B107" i="1"/>
  <c r="A107" i="1"/>
  <c r="L106" i="1"/>
  <c r="J106" i="1"/>
  <c r="I106" i="1"/>
  <c r="I116" i="1" s="1"/>
  <c r="H106" i="1"/>
  <c r="G106" i="1"/>
  <c r="F106" i="1"/>
  <c r="B98" i="1"/>
  <c r="A98" i="1"/>
  <c r="L97" i="1"/>
  <c r="J97" i="1"/>
  <c r="I97" i="1"/>
  <c r="H97" i="1"/>
  <c r="G97" i="1"/>
  <c r="F97" i="1"/>
  <c r="B89" i="1"/>
  <c r="A89" i="1"/>
  <c r="L88" i="1"/>
  <c r="J88" i="1"/>
  <c r="I88" i="1"/>
  <c r="I98" i="1" s="1"/>
  <c r="H88" i="1"/>
  <c r="G88" i="1"/>
  <c r="G98" i="1" s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I80" i="1" s="1"/>
  <c r="H69" i="1"/>
  <c r="G69" i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I61" i="1" s="1"/>
  <c r="H50" i="1"/>
  <c r="G50" i="1"/>
  <c r="F50" i="1"/>
  <c r="F61" i="1" s="1"/>
  <c r="B42" i="1"/>
  <c r="A42" i="1"/>
  <c r="L41" i="1"/>
  <c r="J41" i="1"/>
  <c r="I41" i="1"/>
  <c r="H41" i="1"/>
  <c r="G41" i="1"/>
  <c r="F41" i="1"/>
  <c r="B33" i="1"/>
  <c r="A33" i="1"/>
  <c r="L32" i="1"/>
  <c r="J32" i="1"/>
  <c r="I32" i="1"/>
  <c r="I42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61" i="1" l="1"/>
  <c r="F170" i="1"/>
  <c r="I189" i="1"/>
  <c r="H189" i="1"/>
  <c r="J189" i="1"/>
  <c r="I170" i="1"/>
  <c r="J170" i="1"/>
  <c r="I152" i="1"/>
  <c r="J152" i="1"/>
  <c r="G152" i="1"/>
  <c r="I134" i="1"/>
  <c r="H134" i="1"/>
  <c r="J134" i="1"/>
  <c r="F134" i="1"/>
  <c r="F116" i="1"/>
  <c r="H116" i="1"/>
  <c r="G116" i="1"/>
  <c r="J116" i="1"/>
  <c r="F98" i="1"/>
  <c r="H98" i="1"/>
  <c r="J98" i="1"/>
  <c r="H80" i="1"/>
  <c r="G80" i="1"/>
  <c r="J80" i="1"/>
  <c r="G61" i="1"/>
  <c r="J61" i="1"/>
  <c r="G42" i="1"/>
  <c r="H42" i="1"/>
  <c r="J42" i="1"/>
  <c r="F42" i="1"/>
  <c r="G24" i="1"/>
  <c r="I24" i="1"/>
  <c r="H24" i="1"/>
  <c r="J24" i="1"/>
  <c r="F24" i="1"/>
  <c r="F190" i="1" s="1"/>
  <c r="L189" i="1"/>
  <c r="L170" i="1"/>
  <c r="L152" i="1"/>
  <c r="L134" i="1"/>
  <c r="L116" i="1"/>
  <c r="L98" i="1"/>
  <c r="L80" i="1"/>
  <c r="L61" i="1"/>
  <c r="L42" i="1"/>
  <c r="L24" i="1"/>
  <c r="I190" i="1" l="1"/>
  <c r="H190" i="1"/>
  <c r="G190" i="1"/>
  <c r="J190" i="1"/>
  <c r="L190" i="1"/>
</calcChain>
</file>

<file path=xl/sharedStrings.xml><?xml version="1.0" encoding="utf-8"?>
<sst xmlns="http://schemas.openxmlformats.org/spreadsheetml/2006/main" count="378" uniqueCount="154">
  <si>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</si>
  <si>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</si>
  <si>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</si>
  <si>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</si>
  <si>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</si>
  <si>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</si>
  <si>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</si>
  <si>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</si>
  <si>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</si>
  <si>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</si>
  <si>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</si>
  <si>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</si>
  <si>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</si>
  <si>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</si>
  <si>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</si>
  <si>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</si>
  <si>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</si>
  <si>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</si>
  <si>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</si>
  <si>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</si>
  <si>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</si>
  <si>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</si>
  <si>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</si>
  <si>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</si>
  <si>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</si>
  <si>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</si>
  <si>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</si>
  <si>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</si>
  <si>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</si>
  <si>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</si>
  <si>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</si>
  <si>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</si>
  <si>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</si>
  <si>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</si>
  <si>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</si>
  <si>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</si>
  <si>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</si>
  <si>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</si>
  <si>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</si>
  <si>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рассольник Ленинградский</t>
  </si>
  <si>
    <t>54-3с</t>
  </si>
  <si>
    <t>тефтели из говядины с рисом</t>
  </si>
  <si>
    <t>54-16м</t>
  </si>
  <si>
    <t>Каша вязкая молочная овсянная</t>
  </si>
  <si>
    <t>Чай с сахаром</t>
  </si>
  <si>
    <t>Хлеб пшеничный</t>
  </si>
  <si>
    <t>Сыр твердых сортов</t>
  </si>
  <si>
    <t>Макароны отварные</t>
  </si>
  <si>
    <t>Ероша</t>
  </si>
  <si>
    <t>Соус белый основной</t>
  </si>
  <si>
    <t>Фрукты свежие (мандарин)</t>
  </si>
  <si>
    <t>54-1г</t>
  </si>
  <si>
    <t>54-2соус</t>
  </si>
  <si>
    <t>54-2гн</t>
  </si>
  <si>
    <t>54-9к</t>
  </si>
  <si>
    <t>54-1з</t>
  </si>
  <si>
    <t>Директор МБОУ ООШ № 1</t>
  </si>
  <si>
    <t>А.В.Зарубина</t>
  </si>
  <si>
    <t>омлет натуральный</t>
  </si>
  <si>
    <t>54-1о</t>
  </si>
  <si>
    <t>Какао с молоком</t>
  </si>
  <si>
    <t>54-21гн</t>
  </si>
  <si>
    <t>фрукты свежие( яблоко)</t>
  </si>
  <si>
    <t>Борщ с капустой и картофелем</t>
  </si>
  <si>
    <t>плов из отварной говядины</t>
  </si>
  <si>
    <t>54-28с</t>
  </si>
  <si>
    <t>54-11м</t>
  </si>
  <si>
    <t>Компот из смеси сухофруктов</t>
  </si>
  <si>
    <t>54-1хн</t>
  </si>
  <si>
    <t>Суп картофельный с макаронными</t>
  </si>
  <si>
    <t>Печень говяжья по-строгановски</t>
  </si>
  <si>
    <t>Чай с лимоном и сахаром</t>
  </si>
  <si>
    <t>Чай с молоком и сахаром</t>
  </si>
  <si>
    <t>54-4гн</t>
  </si>
  <si>
    <t>Каша вязкая молочная пшенная</t>
  </si>
  <si>
    <t>54-6к</t>
  </si>
  <si>
    <t>фрукты свежие ( груша)</t>
  </si>
  <si>
    <t>54-7с</t>
  </si>
  <si>
    <t>54-18м</t>
  </si>
  <si>
    <t>54-4г</t>
  </si>
  <si>
    <t>суп гороховый</t>
  </si>
  <si>
    <t>картофельное пюре</t>
  </si>
  <si>
    <t>котлета рыбная</t>
  </si>
  <si>
    <t>соус молочный натуральный</t>
  </si>
  <si>
    <t>компот из свежих яблок</t>
  </si>
  <si>
    <t>запеканка творожная</t>
  </si>
  <si>
    <t>джем фруктовый</t>
  </si>
  <si>
    <t>чай с сахаром</t>
  </si>
  <si>
    <t>фрукты свежие (банан)</t>
  </si>
  <si>
    <t>54-1т</t>
  </si>
  <si>
    <t>54-11г</t>
  </si>
  <si>
    <t>54-11с</t>
  </si>
  <si>
    <t>54-8с</t>
  </si>
  <si>
    <t>54-3р</t>
  </si>
  <si>
    <t>54-5соус</t>
  </si>
  <si>
    <t>54-32хн</t>
  </si>
  <si>
    <t>суп крестьянский с крупой</t>
  </si>
  <si>
    <t>жаркое по-домашнему</t>
  </si>
  <si>
    <t>компот из кураги</t>
  </si>
  <si>
    <t>фрукты свежие (яблоко)</t>
  </si>
  <si>
    <t>54-21к</t>
  </si>
  <si>
    <t>54-9м</t>
  </si>
  <si>
    <t>сыр твердых сортов в нарезке</t>
  </si>
  <si>
    <t>чай с молоком и сахаром</t>
  </si>
  <si>
    <t>каша рисовая молочная</t>
  </si>
  <si>
    <t>168д</t>
  </si>
  <si>
    <t>суп с рыбными консервами</t>
  </si>
  <si>
    <t>54-27с</t>
  </si>
  <si>
    <t>макароны отварные</t>
  </si>
  <si>
    <t>курица отварная</t>
  </si>
  <si>
    <t>соус сметанный</t>
  </si>
  <si>
    <t>54-1соус</t>
  </si>
  <si>
    <t>компот из смеси сухофруктов</t>
  </si>
  <si>
    <t>какао с молоком</t>
  </si>
  <si>
    <t>фрукты свежие (мандарин)</t>
  </si>
  <si>
    <t>борщ с капустой и картофелем</t>
  </si>
  <si>
    <t>Плов из курицы</t>
  </si>
  <si>
    <t>чай с лимоном и сахаром</t>
  </si>
  <si>
    <t>макароны отварные с сыром</t>
  </si>
  <si>
    <t>чай с сахаом</t>
  </si>
  <si>
    <t>фрукты свежие (груша)</t>
  </si>
  <si>
    <t>запеканка из творога</t>
  </si>
  <si>
    <t>рис отварной</t>
  </si>
  <si>
    <t>рыба тушенная в томате с овощами</t>
  </si>
  <si>
    <t>соус белый основной</t>
  </si>
  <si>
    <t>шницель из говядины</t>
  </si>
  <si>
    <t>54-3г</t>
  </si>
  <si>
    <t>каша гречневая</t>
  </si>
  <si>
    <t>№1</t>
  </si>
  <si>
    <t>54-1к</t>
  </si>
  <si>
    <t>54-2хн</t>
  </si>
  <si>
    <t>54-7м</t>
  </si>
  <si>
    <t>54-1с</t>
  </si>
  <si>
    <t>54-6г</t>
  </si>
  <si>
    <t>54-2р</t>
  </si>
  <si>
    <t>суп картофельный с макаронными изделиями</t>
  </si>
  <si>
    <t xml:space="preserve">джем фруктовый </t>
  </si>
  <si>
    <t>54-3гн</t>
  </si>
  <si>
    <t>Хлеб ржаной</t>
  </si>
  <si>
    <t>пром</t>
  </si>
  <si>
    <t xml:space="preserve">хлеб </t>
  </si>
  <si>
    <t xml:space="preserve"> </t>
  </si>
  <si>
    <t>Каша гречнвая рассыпчатая</t>
  </si>
  <si>
    <t>каша вязкая молочная ячневая</t>
  </si>
  <si>
    <t>54-21м</t>
  </si>
  <si>
    <t>54-3хн</t>
  </si>
  <si>
    <t>54-12м</t>
  </si>
  <si>
    <t>54-32х</t>
  </si>
  <si>
    <t>каша жидкая  молочная кукурузная</t>
  </si>
  <si>
    <t>кисломол.</t>
  </si>
  <si>
    <t>сладкое</t>
  </si>
  <si>
    <t>хлеб бел</t>
  </si>
  <si>
    <t>хлеб черн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</si>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</sst>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left" vertical="top" wrapText="1"/>
      <protection locked="0"/>
    </xf>
    <xf numFmtId="2" fontId="2" fillId="0" borderId="0" xfId="0" applyNumberFormat="1" applyFont="1"/>
    <xf numFmtId="0" fontId="2" fillId="0" borderId="0" xfId="2" applyNumberFormat="1" applyFont="1"/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0" sqref="O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4" ht="15" x14ac:dyDescent="0.25">
      <c r="A1" s="1" t="s">
        <v>7</v>
      </c>
      <c r="C1" s="57" t="s">
        <v>128</v>
      </c>
      <c r="D1" s="58"/>
      <c r="E1" s="58"/>
      <c r="F1" s="12" t="s">
        <v>16</v>
      </c>
      <c r="G1" s="2" t="s">
        <v>17</v>
      </c>
      <c r="H1" s="59" t="s">
        <v>56</v>
      </c>
      <c r="I1" s="59"/>
      <c r="J1" s="59"/>
      <c r="K1" s="59"/>
    </row>
    <row r="2" spans="1:14" ht="18" x14ac:dyDescent="0.2">
      <c r="A2" s="35" t="s">
        <v>6</v>
      </c>
      <c r="C2" s="2"/>
      <c r="G2" s="2" t="s">
        <v>18</v>
      </c>
      <c r="H2" s="59" t="s">
        <v>57</v>
      </c>
      <c r="I2" s="59"/>
      <c r="J2" s="59"/>
      <c r="K2" s="59"/>
    </row>
    <row r="3" spans="1:14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1"/>
    </row>
    <row r="4" spans="1:14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4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4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6</v>
      </c>
      <c r="H6" s="40">
        <v>13</v>
      </c>
      <c r="I6" s="40">
        <v>34</v>
      </c>
      <c r="J6" s="40">
        <v>272</v>
      </c>
      <c r="K6" s="41" t="s">
        <v>54</v>
      </c>
      <c r="L6" s="40">
        <v>20.6</v>
      </c>
    </row>
    <row r="7" spans="1:14" ht="15" x14ac:dyDescent="0.25">
      <c r="A7" s="23"/>
      <c r="B7" s="15"/>
      <c r="C7" s="11"/>
      <c r="D7" s="7" t="s">
        <v>22</v>
      </c>
      <c r="E7" s="42" t="s">
        <v>44</v>
      </c>
      <c r="F7" s="43">
        <v>180</v>
      </c>
      <c r="G7" s="43">
        <v>0</v>
      </c>
      <c r="H7" s="43">
        <v>0</v>
      </c>
      <c r="I7" s="43">
        <v>6</v>
      </c>
      <c r="J7" s="43">
        <v>26</v>
      </c>
      <c r="K7" s="44" t="s">
        <v>53</v>
      </c>
      <c r="L7" s="43">
        <v>1.43</v>
      </c>
    </row>
    <row r="8" spans="1:14" ht="15" x14ac:dyDescent="0.25">
      <c r="A8" s="23"/>
      <c r="B8" s="15"/>
      <c r="C8" s="11"/>
      <c r="D8" s="7" t="s">
        <v>23</v>
      </c>
      <c r="E8" s="42" t="s">
        <v>138</v>
      </c>
      <c r="F8" s="43">
        <v>20</v>
      </c>
      <c r="G8" s="43">
        <v>1</v>
      </c>
      <c r="H8" s="43">
        <v>0</v>
      </c>
      <c r="I8" s="43">
        <v>7</v>
      </c>
      <c r="J8" s="43">
        <v>34</v>
      </c>
      <c r="K8" s="44">
        <v>701</v>
      </c>
      <c r="L8" s="43">
        <v>1.72</v>
      </c>
    </row>
    <row r="9" spans="1:14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3</v>
      </c>
      <c r="H9" s="43">
        <v>0</v>
      </c>
      <c r="I9" s="43">
        <v>20</v>
      </c>
      <c r="J9" s="43">
        <v>94</v>
      </c>
      <c r="K9" s="44">
        <v>701</v>
      </c>
      <c r="L9" s="43">
        <v>2.46</v>
      </c>
    </row>
    <row r="10" spans="1:14" ht="15" x14ac:dyDescent="0.2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1</v>
      </c>
      <c r="H10" s="43">
        <v>0</v>
      </c>
      <c r="I10" s="43">
        <v>8</v>
      </c>
      <c r="J10" s="43">
        <v>38</v>
      </c>
      <c r="K10" s="44" t="s">
        <v>139</v>
      </c>
      <c r="L10" s="43">
        <v>33</v>
      </c>
      <c r="N10" s="52"/>
    </row>
    <row r="11" spans="1:14" ht="15" x14ac:dyDescent="0.25">
      <c r="A11" s="23"/>
      <c r="B11" s="15"/>
      <c r="C11" s="11"/>
      <c r="D11" s="6" t="s">
        <v>149</v>
      </c>
      <c r="E11" s="42" t="s">
        <v>46</v>
      </c>
      <c r="F11" s="43">
        <v>20</v>
      </c>
      <c r="G11" s="43">
        <v>7</v>
      </c>
      <c r="H11" s="43">
        <v>5</v>
      </c>
      <c r="I11" s="43">
        <v>2</v>
      </c>
      <c r="J11" s="43">
        <v>83</v>
      </c>
      <c r="K11" s="44" t="s">
        <v>55</v>
      </c>
      <c r="L11" s="50">
        <v>16.22</v>
      </c>
    </row>
    <row r="12" spans="1:14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  <c r="N12" s="51"/>
    </row>
    <row r="13" spans="1:14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18</v>
      </c>
      <c r="H13" s="19">
        <f>SUM(H6:H12)</f>
        <v>18</v>
      </c>
      <c r="I13" s="19">
        <f>SUM(I6:I12)</f>
        <v>77</v>
      </c>
      <c r="J13" s="19">
        <f>SUM(J6:J12)</f>
        <v>547</v>
      </c>
      <c r="K13" s="25"/>
      <c r="L13" s="19">
        <f>SUM(L6:L12)</f>
        <v>75.430000000000007</v>
      </c>
    </row>
    <row r="14" spans="1:14" ht="15" x14ac:dyDescent="0.25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4" ht="1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6</v>
      </c>
      <c r="H15" s="43">
        <v>7</v>
      </c>
      <c r="I15" s="43">
        <v>19</v>
      </c>
      <c r="J15" s="43">
        <v>157</v>
      </c>
      <c r="K15" s="44" t="s">
        <v>40</v>
      </c>
      <c r="L15" s="43">
        <v>33.6</v>
      </c>
    </row>
    <row r="16" spans="1:14" ht="1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15</v>
      </c>
      <c r="H16" s="43">
        <v>15</v>
      </c>
      <c r="I16" s="43">
        <v>8</v>
      </c>
      <c r="J16" s="43">
        <v>222</v>
      </c>
      <c r="K16" s="44" t="s">
        <v>42</v>
      </c>
      <c r="L16" s="43">
        <v>54.86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180</v>
      </c>
      <c r="G17" s="43">
        <v>7</v>
      </c>
      <c r="H17" s="43">
        <v>6</v>
      </c>
      <c r="I17" s="43">
        <v>0</v>
      </c>
      <c r="J17" s="43">
        <v>82</v>
      </c>
      <c r="K17" s="44" t="s">
        <v>51</v>
      </c>
      <c r="L17" s="43">
        <v>12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</v>
      </c>
      <c r="H18" s="43">
        <v>0</v>
      </c>
      <c r="I18" s="43">
        <v>25</v>
      </c>
      <c r="J18" s="43">
        <v>100</v>
      </c>
      <c r="K18" s="44">
        <v>0</v>
      </c>
      <c r="L18" s="43">
        <v>15.59</v>
      </c>
    </row>
    <row r="19" spans="1:12" ht="15" x14ac:dyDescent="0.25">
      <c r="A19" s="23"/>
      <c r="B19" s="15"/>
      <c r="C19" s="11"/>
      <c r="D19" s="7" t="s">
        <v>151</v>
      </c>
      <c r="E19" s="42" t="s">
        <v>45</v>
      </c>
      <c r="F19" s="43">
        <v>40</v>
      </c>
      <c r="G19" s="43">
        <v>3</v>
      </c>
      <c r="H19" s="43">
        <v>0</v>
      </c>
      <c r="I19" s="43">
        <v>20</v>
      </c>
      <c r="J19" s="43">
        <v>94</v>
      </c>
      <c r="K19" s="44">
        <v>701</v>
      </c>
      <c r="L19" s="43">
        <v>3.36</v>
      </c>
    </row>
    <row r="20" spans="1:12" ht="15" x14ac:dyDescent="0.25">
      <c r="A20" s="23"/>
      <c r="B20" s="15"/>
      <c r="C20" s="11"/>
      <c r="D20" s="7" t="s">
        <v>152</v>
      </c>
      <c r="E20" s="42" t="s">
        <v>138</v>
      </c>
      <c r="F20" s="43">
        <v>30</v>
      </c>
      <c r="G20" s="43">
        <v>2</v>
      </c>
      <c r="H20" s="43">
        <v>0</v>
      </c>
      <c r="I20" s="43">
        <v>10</v>
      </c>
      <c r="J20" s="43">
        <v>51</v>
      </c>
      <c r="K20" s="44">
        <v>701</v>
      </c>
      <c r="L20" s="43">
        <v>1.38</v>
      </c>
    </row>
    <row r="21" spans="1:12" ht="15" x14ac:dyDescent="0.25">
      <c r="A21" s="23"/>
      <c r="B21" s="15"/>
      <c r="C21" s="11"/>
      <c r="D21" s="6" t="s">
        <v>149</v>
      </c>
      <c r="E21" s="42" t="s">
        <v>49</v>
      </c>
      <c r="F21" s="43">
        <v>20</v>
      </c>
      <c r="G21" s="43">
        <v>4</v>
      </c>
      <c r="H21" s="43">
        <v>4</v>
      </c>
      <c r="I21" s="43">
        <v>4</v>
      </c>
      <c r="J21" s="43">
        <v>62</v>
      </c>
      <c r="K21" s="44" t="s">
        <v>52</v>
      </c>
      <c r="L21" s="43">
        <v>1.26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>SUM(G14:G22)</f>
        <v>37</v>
      </c>
      <c r="H23" s="19">
        <f>SUM(H14:H22)</f>
        <v>32</v>
      </c>
      <c r="I23" s="19">
        <f>SUM(I14:I22)</f>
        <v>86</v>
      </c>
      <c r="J23" s="19">
        <f>SUM(J14:J22)</f>
        <v>768</v>
      </c>
      <c r="K23" s="25"/>
      <c r="L23" s="19">
        <f>SUM(L14:L22)</f>
        <v>122.05000000000001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1320</v>
      </c>
      <c r="G24" s="32">
        <f>G13+G23</f>
        <v>55</v>
      </c>
      <c r="H24" s="32">
        <f>H13+H23</f>
        <v>50</v>
      </c>
      <c r="I24" s="32">
        <f>I13+I23</f>
        <v>163</v>
      </c>
      <c r="J24" s="32">
        <f>J13+J23</f>
        <v>1315</v>
      </c>
      <c r="K24" s="32"/>
      <c r="L24" s="32">
        <f>L13+L23</f>
        <v>197.48000000000002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200</v>
      </c>
      <c r="G25" s="40">
        <v>12</v>
      </c>
      <c r="H25" s="40">
        <v>28</v>
      </c>
      <c r="I25" s="40">
        <v>4</v>
      </c>
      <c r="J25" s="40">
        <v>300</v>
      </c>
      <c r="K25" s="41" t="s">
        <v>59</v>
      </c>
      <c r="L25" s="40">
        <v>62.34</v>
      </c>
    </row>
    <row r="26" spans="1:12" ht="15" x14ac:dyDescent="0.25">
      <c r="A26" s="14"/>
      <c r="B26" s="15"/>
      <c r="C26" s="11"/>
      <c r="D26" s="7" t="s">
        <v>22</v>
      </c>
      <c r="E26" s="42" t="s">
        <v>60</v>
      </c>
      <c r="F26" s="43">
        <v>180</v>
      </c>
      <c r="G26" s="43">
        <v>4</v>
      </c>
      <c r="H26" s="43">
        <v>3</v>
      </c>
      <c r="I26" s="43">
        <v>12</v>
      </c>
      <c r="J26" s="43">
        <v>100</v>
      </c>
      <c r="K26" s="44" t="s">
        <v>61</v>
      </c>
      <c r="L26" s="43">
        <v>16.07</v>
      </c>
    </row>
    <row r="27" spans="1:12" ht="15" x14ac:dyDescent="0.25">
      <c r="A27" s="14"/>
      <c r="B27" s="15"/>
      <c r="C27" s="11"/>
      <c r="D27" s="7" t="s">
        <v>23</v>
      </c>
      <c r="E27" s="42" t="s">
        <v>138</v>
      </c>
      <c r="F27" s="43">
        <v>20</v>
      </c>
      <c r="G27" s="43">
        <v>1</v>
      </c>
      <c r="H27" s="43">
        <v>0</v>
      </c>
      <c r="I27" s="43">
        <v>7</v>
      </c>
      <c r="J27" s="43">
        <v>34</v>
      </c>
      <c r="K27" s="44">
        <v>701</v>
      </c>
      <c r="L27" s="53">
        <v>1.72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>
        <v>0</v>
      </c>
      <c r="I28" s="43">
        <v>20</v>
      </c>
      <c r="J28" s="43">
        <v>94</v>
      </c>
      <c r="K28" s="44">
        <v>701</v>
      </c>
      <c r="L28" s="43">
        <v>3.36</v>
      </c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100</v>
      </c>
      <c r="G29" s="43">
        <v>0</v>
      </c>
      <c r="H29" s="43">
        <v>0</v>
      </c>
      <c r="I29" s="43">
        <v>12</v>
      </c>
      <c r="J29" s="43">
        <v>44</v>
      </c>
      <c r="K29" s="44" t="s">
        <v>139</v>
      </c>
      <c r="L29" s="43">
        <v>21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>SUM(G25:G31)</f>
        <v>20</v>
      </c>
      <c r="H32" s="19">
        <f>SUM(H25:H31)</f>
        <v>31</v>
      </c>
      <c r="I32" s="19">
        <f>SUM(I25:I31)</f>
        <v>55</v>
      </c>
      <c r="J32" s="19">
        <f>SUM(J25:J31)</f>
        <v>572</v>
      </c>
      <c r="K32" s="25"/>
      <c r="L32" s="19">
        <f>SUM(L25:L31)</f>
        <v>104.49</v>
      </c>
    </row>
    <row r="33" spans="1:14" ht="15" x14ac:dyDescent="0.25">
      <c r="A33" s="13">
        <f>A25</f>
        <v>1</v>
      </c>
      <c r="B33" s="13">
        <f>B25</f>
        <v>2</v>
      </c>
      <c r="C33" s="10" t="s">
        <v>25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4" ht="15" x14ac:dyDescent="0.25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4</v>
      </c>
      <c r="H34" s="43">
        <v>8</v>
      </c>
      <c r="I34" s="43">
        <v>14</v>
      </c>
      <c r="J34" s="43">
        <v>147</v>
      </c>
      <c r="K34" s="44" t="s">
        <v>65</v>
      </c>
      <c r="L34" s="43">
        <v>27.56</v>
      </c>
    </row>
    <row r="35" spans="1:14" ht="15" x14ac:dyDescent="0.25">
      <c r="A35" s="14"/>
      <c r="B35" s="15"/>
      <c r="C35" s="11"/>
      <c r="D35" s="7" t="s">
        <v>28</v>
      </c>
      <c r="E35" s="42" t="s">
        <v>64</v>
      </c>
      <c r="F35" s="43">
        <v>180</v>
      </c>
      <c r="G35" s="43">
        <v>15</v>
      </c>
      <c r="H35" s="43">
        <v>15</v>
      </c>
      <c r="I35" s="43">
        <v>39</v>
      </c>
      <c r="J35" s="43">
        <v>349</v>
      </c>
      <c r="K35" s="44" t="s">
        <v>66</v>
      </c>
      <c r="L35" s="43">
        <v>61.46</v>
      </c>
    </row>
    <row r="36" spans="1:14" ht="15" x14ac:dyDescent="0.25">
      <c r="A36" s="14"/>
      <c r="B36" s="15"/>
      <c r="C36" s="11"/>
      <c r="D36" s="7" t="s">
        <v>22</v>
      </c>
      <c r="E36" s="42" t="s">
        <v>67</v>
      </c>
      <c r="F36" s="43">
        <v>200</v>
      </c>
      <c r="G36" s="43">
        <v>1</v>
      </c>
      <c r="H36" s="43">
        <v>0</v>
      </c>
      <c r="I36" s="43">
        <v>20</v>
      </c>
      <c r="J36" s="43">
        <v>81</v>
      </c>
      <c r="K36" s="44" t="s">
        <v>68</v>
      </c>
      <c r="L36" s="43">
        <v>6.84</v>
      </c>
    </row>
    <row r="37" spans="1:14" ht="15" x14ac:dyDescent="0.25">
      <c r="A37" s="14"/>
      <c r="B37" s="15"/>
      <c r="C37" s="11"/>
      <c r="D37" s="7" t="s">
        <v>31</v>
      </c>
      <c r="E37" s="42" t="s">
        <v>45</v>
      </c>
      <c r="F37" s="43">
        <v>40</v>
      </c>
      <c r="G37" s="43">
        <v>3</v>
      </c>
      <c r="H37" s="43">
        <v>0</v>
      </c>
      <c r="I37" s="43">
        <v>20</v>
      </c>
      <c r="J37" s="43">
        <v>94</v>
      </c>
      <c r="K37" s="44">
        <v>701</v>
      </c>
      <c r="L37" s="43">
        <v>3.36</v>
      </c>
      <c r="N37" s="51"/>
    </row>
    <row r="38" spans="1:14" ht="15" x14ac:dyDescent="0.25">
      <c r="A38" s="14"/>
      <c r="B38" s="15"/>
      <c r="C38" s="11"/>
      <c r="D38" s="7" t="s">
        <v>32</v>
      </c>
      <c r="E38" s="42" t="s">
        <v>138</v>
      </c>
      <c r="F38" s="43">
        <v>20</v>
      </c>
      <c r="G38" s="43">
        <v>1</v>
      </c>
      <c r="H38" s="43">
        <v>0</v>
      </c>
      <c r="I38" s="43">
        <v>7</v>
      </c>
      <c r="J38" s="43">
        <v>34</v>
      </c>
      <c r="K38" s="44">
        <v>701</v>
      </c>
      <c r="L38" s="53">
        <v>1.72</v>
      </c>
    </row>
    <row r="39" spans="1:14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4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4" ht="15" x14ac:dyDescent="0.25">
      <c r="A41" s="16"/>
      <c r="B41" s="17"/>
      <c r="C41" s="8"/>
      <c r="D41" s="18" t="s">
        <v>33</v>
      </c>
      <c r="E41" s="9"/>
      <c r="F41" s="19">
        <f>SUM(F33:F40)</f>
        <v>640</v>
      </c>
      <c r="G41" s="19">
        <f>SUM(G33:G40)</f>
        <v>24</v>
      </c>
      <c r="H41" s="19">
        <f>SUM(H33:H40)</f>
        <v>23</v>
      </c>
      <c r="I41" s="19">
        <f>SUM(I33:I40)</f>
        <v>100</v>
      </c>
      <c r="J41" s="19">
        <f>SUM(J33:J40)</f>
        <v>705</v>
      </c>
      <c r="K41" s="25"/>
      <c r="L41" s="19">
        <f>SUM(L33:L40)</f>
        <v>100.94</v>
      </c>
    </row>
    <row r="42" spans="1:14" ht="15.75" customHeight="1" x14ac:dyDescent="0.2">
      <c r="A42" s="33">
        <f>A25</f>
        <v>1</v>
      </c>
      <c r="B42" s="33">
        <f>B25</f>
        <v>2</v>
      </c>
      <c r="C42" s="54" t="s">
        <v>4</v>
      </c>
      <c r="D42" s="55"/>
      <c r="E42" s="31"/>
      <c r="F42" s="32">
        <f>F32+F41</f>
        <v>1180</v>
      </c>
      <c r="G42" s="32">
        <f>G32+G41</f>
        <v>44</v>
      </c>
      <c r="H42" s="32">
        <f>H32+H41</f>
        <v>54</v>
      </c>
      <c r="I42" s="32">
        <f>I32+I41</f>
        <v>155</v>
      </c>
      <c r="J42" s="32">
        <f>J32+J41</f>
        <v>1277</v>
      </c>
      <c r="K42" s="32"/>
      <c r="L42" s="32">
        <f>L32+L41</f>
        <v>205.43</v>
      </c>
      <c r="N42" s="2" t="s">
        <v>141</v>
      </c>
    </row>
    <row r="43" spans="1:14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74</v>
      </c>
      <c r="F43" s="40">
        <v>200</v>
      </c>
      <c r="G43" s="40">
        <v>5</v>
      </c>
      <c r="H43" s="40">
        <v>13</v>
      </c>
      <c r="I43" s="40">
        <v>37</v>
      </c>
      <c r="J43" s="40">
        <v>274</v>
      </c>
      <c r="K43" s="41" t="s">
        <v>75</v>
      </c>
      <c r="L43" s="40">
        <v>21.15</v>
      </c>
    </row>
    <row r="44" spans="1:14" ht="15" x14ac:dyDescent="0.25">
      <c r="A44" s="23"/>
      <c r="B44" s="15"/>
      <c r="C44" s="11"/>
      <c r="D44" s="7" t="s">
        <v>22</v>
      </c>
      <c r="E44" s="42" t="s">
        <v>72</v>
      </c>
      <c r="F44" s="43">
        <v>180</v>
      </c>
      <c r="G44" s="43">
        <v>4</v>
      </c>
      <c r="H44" s="43">
        <v>1</v>
      </c>
      <c r="I44" s="43">
        <v>9</v>
      </c>
      <c r="J44" s="43">
        <v>63</v>
      </c>
      <c r="K44" s="44" t="s">
        <v>73</v>
      </c>
      <c r="L44" s="43">
        <v>5.18</v>
      </c>
    </row>
    <row r="45" spans="1:14" ht="15" x14ac:dyDescent="0.25">
      <c r="A45" s="23"/>
      <c r="B45" s="15"/>
      <c r="C45" s="11"/>
      <c r="D45" s="7" t="s">
        <v>23</v>
      </c>
      <c r="E45" s="42" t="s">
        <v>138</v>
      </c>
      <c r="F45" s="43">
        <v>20</v>
      </c>
      <c r="G45" s="43">
        <v>1</v>
      </c>
      <c r="H45" s="43">
        <v>0</v>
      </c>
      <c r="I45" s="43">
        <v>7</v>
      </c>
      <c r="J45" s="43">
        <v>34</v>
      </c>
      <c r="K45" s="44">
        <v>701</v>
      </c>
      <c r="L45" s="53">
        <v>1.72</v>
      </c>
    </row>
    <row r="46" spans="1:14" ht="15" x14ac:dyDescent="0.25">
      <c r="A46" s="23"/>
      <c r="B46" s="15"/>
      <c r="C46" s="11"/>
      <c r="D46" s="7" t="s">
        <v>23</v>
      </c>
      <c r="E46" s="42" t="s">
        <v>45</v>
      </c>
      <c r="F46" s="43">
        <v>40</v>
      </c>
      <c r="G46" s="43">
        <v>3</v>
      </c>
      <c r="H46" s="43">
        <v>0</v>
      </c>
      <c r="I46" s="43">
        <v>20</v>
      </c>
      <c r="J46" s="43">
        <v>94</v>
      </c>
      <c r="K46" s="44">
        <v>701</v>
      </c>
      <c r="L46" s="43">
        <v>3.36</v>
      </c>
    </row>
    <row r="47" spans="1:14" ht="15" x14ac:dyDescent="0.25">
      <c r="A47" s="23"/>
      <c r="B47" s="15"/>
      <c r="C47" s="11"/>
      <c r="D47" s="7" t="s">
        <v>24</v>
      </c>
      <c r="E47" s="42" t="s">
        <v>76</v>
      </c>
      <c r="F47" s="43">
        <v>100</v>
      </c>
      <c r="G47" s="43">
        <v>0</v>
      </c>
      <c r="H47" s="43">
        <v>0</v>
      </c>
      <c r="I47" s="43">
        <v>10</v>
      </c>
      <c r="J47" s="43">
        <v>44</v>
      </c>
      <c r="K47" s="44" t="s">
        <v>139</v>
      </c>
      <c r="L47" s="43">
        <v>32</v>
      </c>
    </row>
    <row r="48" spans="1:14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5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5" ht="15" x14ac:dyDescent="0.25">
      <c r="A50" s="24"/>
      <c r="B50" s="17"/>
      <c r="C50" s="8"/>
      <c r="D50" s="18" t="s">
        <v>33</v>
      </c>
      <c r="E50" s="9"/>
      <c r="F50" s="19">
        <f>SUM(F43:F49)</f>
        <v>540</v>
      </c>
      <c r="G50" s="19">
        <f>SUM(G43:G49)</f>
        <v>13</v>
      </c>
      <c r="H50" s="19">
        <f>SUM(H43:H49)</f>
        <v>14</v>
      </c>
      <c r="I50" s="19">
        <f>SUM(I43:I49)</f>
        <v>83</v>
      </c>
      <c r="J50" s="19">
        <f>SUM(J43:J49)</f>
        <v>509</v>
      </c>
      <c r="K50" s="25"/>
      <c r="L50" s="19">
        <f>SUM(L43:L49)</f>
        <v>63.41</v>
      </c>
    </row>
    <row r="51" spans="1:15" ht="15" x14ac:dyDescent="0.25">
      <c r="A51" s="26">
        <f>A43</f>
        <v>1</v>
      </c>
      <c r="B51" s="13">
        <f>B43</f>
        <v>3</v>
      </c>
      <c r="C51" s="10" t="s">
        <v>25</v>
      </c>
      <c r="D51" s="7"/>
      <c r="E51" s="42"/>
      <c r="F51" s="43"/>
      <c r="G51" s="43"/>
      <c r="H51" s="43"/>
      <c r="I51" s="43"/>
      <c r="J51" s="43"/>
      <c r="K51" s="44"/>
      <c r="L51" s="43"/>
    </row>
    <row r="52" spans="1:15" ht="15" x14ac:dyDescent="0.25">
      <c r="A52" s="23"/>
      <c r="B52" s="15"/>
      <c r="C52" s="11"/>
      <c r="D52" s="7" t="s">
        <v>27</v>
      </c>
      <c r="E52" s="42" t="s">
        <v>69</v>
      </c>
      <c r="F52" s="43">
        <v>250</v>
      </c>
      <c r="G52" s="43">
        <v>6</v>
      </c>
      <c r="H52" s="43">
        <v>3</v>
      </c>
      <c r="I52" s="43">
        <v>23</v>
      </c>
      <c r="J52" s="43">
        <v>150</v>
      </c>
      <c r="K52" s="44" t="s">
        <v>77</v>
      </c>
      <c r="L52" s="43">
        <v>25.16</v>
      </c>
    </row>
    <row r="53" spans="1:15" ht="15" x14ac:dyDescent="0.25">
      <c r="A53" s="23"/>
      <c r="B53" s="15"/>
      <c r="C53" s="11"/>
      <c r="D53" s="7" t="s">
        <v>28</v>
      </c>
      <c r="E53" s="42" t="s">
        <v>70</v>
      </c>
      <c r="F53" s="43">
        <v>100</v>
      </c>
      <c r="G53" s="43">
        <v>14</v>
      </c>
      <c r="H53" s="43">
        <v>18</v>
      </c>
      <c r="I53" s="43">
        <v>7</v>
      </c>
      <c r="J53" s="43">
        <v>237</v>
      </c>
      <c r="K53" s="44" t="s">
        <v>78</v>
      </c>
      <c r="L53" s="43">
        <v>49.59</v>
      </c>
    </row>
    <row r="54" spans="1:15" ht="15" x14ac:dyDescent="0.25">
      <c r="A54" s="23"/>
      <c r="B54" s="15"/>
      <c r="C54" s="11"/>
      <c r="D54" s="7" t="s">
        <v>29</v>
      </c>
      <c r="E54" s="42" t="s">
        <v>142</v>
      </c>
      <c r="F54" s="43">
        <v>180</v>
      </c>
      <c r="G54" s="43">
        <v>10</v>
      </c>
      <c r="H54" s="43">
        <v>8</v>
      </c>
      <c r="I54" s="43">
        <v>43</v>
      </c>
      <c r="J54" s="43">
        <v>280</v>
      </c>
      <c r="K54" s="44" t="s">
        <v>79</v>
      </c>
      <c r="L54" s="43">
        <v>15.19</v>
      </c>
    </row>
    <row r="55" spans="1:15" ht="15" x14ac:dyDescent="0.25">
      <c r="A55" s="23"/>
      <c r="B55" s="15"/>
      <c r="C55" s="11"/>
      <c r="D55" s="7" t="s">
        <v>22</v>
      </c>
      <c r="E55" s="42" t="s">
        <v>71</v>
      </c>
      <c r="F55" s="43">
        <v>200</v>
      </c>
      <c r="G55" s="43">
        <v>0</v>
      </c>
      <c r="H55" s="43">
        <v>0</v>
      </c>
      <c r="I55" s="43">
        <v>7</v>
      </c>
      <c r="J55" s="43">
        <v>28</v>
      </c>
      <c r="K55" s="44" t="s">
        <v>137</v>
      </c>
      <c r="L55" s="43">
        <v>3</v>
      </c>
    </row>
    <row r="56" spans="1:15" ht="15" x14ac:dyDescent="0.25">
      <c r="A56" s="23"/>
      <c r="B56" s="15"/>
      <c r="C56" s="11"/>
      <c r="D56" s="7" t="s">
        <v>31</v>
      </c>
      <c r="E56" s="42" t="s">
        <v>45</v>
      </c>
      <c r="F56" s="43">
        <v>40</v>
      </c>
      <c r="G56" s="43">
        <v>3</v>
      </c>
      <c r="H56" s="43">
        <v>0</v>
      </c>
      <c r="I56" s="43">
        <v>20</v>
      </c>
      <c r="J56" s="43">
        <v>94</v>
      </c>
      <c r="K56" s="44">
        <v>701</v>
      </c>
      <c r="L56" s="43">
        <v>3.36</v>
      </c>
    </row>
    <row r="57" spans="1:15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5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5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5" ht="15" x14ac:dyDescent="0.25">
      <c r="A60" s="24"/>
      <c r="B60" s="17"/>
      <c r="C60" s="8"/>
      <c r="D60" s="18" t="s">
        <v>33</v>
      </c>
      <c r="E60" s="9"/>
      <c r="F60" s="19">
        <f>SUM(F51:F59)</f>
        <v>770</v>
      </c>
      <c r="G60" s="19">
        <f>SUM(G51:G59)</f>
        <v>33</v>
      </c>
      <c r="H60" s="19">
        <f>SUM(H51:H59)</f>
        <v>29</v>
      </c>
      <c r="I60" s="19">
        <f>SUM(I51:I59)</f>
        <v>100</v>
      </c>
      <c r="J60" s="19">
        <f>SUM(J51:J59)</f>
        <v>789</v>
      </c>
      <c r="K60" s="25"/>
      <c r="L60" s="19">
        <f>SUM(L51:L59)</f>
        <v>96.3</v>
      </c>
    </row>
    <row r="61" spans="1:15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1310</v>
      </c>
      <c r="G61" s="32">
        <f>G50+G60</f>
        <v>46</v>
      </c>
      <c r="H61" s="32">
        <f>H50+H60</f>
        <v>43</v>
      </c>
      <c r="I61" s="32">
        <f>I50+I60</f>
        <v>183</v>
      </c>
      <c r="J61" s="32">
        <f>J50+J60</f>
        <v>1298</v>
      </c>
      <c r="K61" s="32"/>
      <c r="L61" s="32">
        <f>L50+L60</f>
        <v>159.70999999999998</v>
      </c>
    </row>
    <row r="62" spans="1:15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85</v>
      </c>
      <c r="F62" s="40">
        <v>150</v>
      </c>
      <c r="G62" s="40">
        <v>23</v>
      </c>
      <c r="H62" s="40">
        <v>16</v>
      </c>
      <c r="I62" s="40">
        <v>29</v>
      </c>
      <c r="J62" s="40">
        <v>317</v>
      </c>
      <c r="K62" s="41" t="s">
        <v>89</v>
      </c>
      <c r="L62" s="40">
        <v>93.3</v>
      </c>
      <c r="O62" s="51"/>
    </row>
    <row r="63" spans="1:15" ht="15" x14ac:dyDescent="0.25">
      <c r="A63" s="23"/>
      <c r="B63" s="15"/>
      <c r="C63" s="11"/>
      <c r="D63" s="7" t="s">
        <v>22</v>
      </c>
      <c r="E63" s="42" t="s">
        <v>87</v>
      </c>
      <c r="F63" s="43">
        <v>180</v>
      </c>
      <c r="G63" s="43">
        <v>0</v>
      </c>
      <c r="H63" s="43">
        <v>0</v>
      </c>
      <c r="I63" s="43">
        <v>6</v>
      </c>
      <c r="J63" s="43">
        <v>22</v>
      </c>
      <c r="K63" s="44" t="s">
        <v>53</v>
      </c>
      <c r="L63" s="43">
        <v>1.43</v>
      </c>
    </row>
    <row r="64" spans="1:15" ht="15" x14ac:dyDescent="0.25">
      <c r="A64" s="23"/>
      <c r="B64" s="15"/>
      <c r="C64" s="11"/>
      <c r="D64" s="7" t="s">
        <v>23</v>
      </c>
      <c r="E64" s="42" t="s">
        <v>138</v>
      </c>
      <c r="F64" s="43">
        <v>20</v>
      </c>
      <c r="G64" s="43">
        <v>1</v>
      </c>
      <c r="H64" s="43">
        <v>0</v>
      </c>
      <c r="I64" s="43">
        <v>7</v>
      </c>
      <c r="J64" s="43">
        <v>35</v>
      </c>
      <c r="K64" s="44">
        <v>701</v>
      </c>
      <c r="L64" s="53">
        <v>1.72</v>
      </c>
    </row>
    <row r="65" spans="1:13" ht="15" x14ac:dyDescent="0.25">
      <c r="A65" s="23"/>
      <c r="B65" s="15"/>
      <c r="C65" s="11"/>
      <c r="D65" s="7" t="s">
        <v>23</v>
      </c>
      <c r="E65" s="42" t="s">
        <v>45</v>
      </c>
      <c r="F65" s="43">
        <v>30</v>
      </c>
      <c r="G65" s="43">
        <v>3</v>
      </c>
      <c r="H65" s="43">
        <v>0</v>
      </c>
      <c r="I65" s="43">
        <v>20</v>
      </c>
      <c r="J65" s="43">
        <v>83</v>
      </c>
      <c r="K65" s="44">
        <v>701</v>
      </c>
      <c r="L65" s="43">
        <v>3.36</v>
      </c>
    </row>
    <row r="66" spans="1:13" ht="15" x14ac:dyDescent="0.25">
      <c r="A66" s="23"/>
      <c r="B66" s="15"/>
      <c r="C66" s="11"/>
      <c r="D66" s="7" t="s">
        <v>24</v>
      </c>
      <c r="E66" s="42" t="s">
        <v>88</v>
      </c>
      <c r="F66" s="43">
        <v>100</v>
      </c>
      <c r="G66" s="43">
        <v>2</v>
      </c>
      <c r="H66" s="43">
        <v>1</v>
      </c>
      <c r="I66" s="43">
        <v>21</v>
      </c>
      <c r="J66" s="43">
        <v>91</v>
      </c>
      <c r="K66" s="44" t="s">
        <v>139</v>
      </c>
      <c r="L66" s="43">
        <v>21.5</v>
      </c>
    </row>
    <row r="67" spans="1:13" ht="15" x14ac:dyDescent="0.25">
      <c r="A67" s="23"/>
      <c r="B67" s="15"/>
      <c r="C67" s="11"/>
      <c r="D67" s="6" t="s">
        <v>150</v>
      </c>
      <c r="E67" s="42" t="s">
        <v>86</v>
      </c>
      <c r="F67" s="43">
        <v>20</v>
      </c>
      <c r="G67" s="43">
        <v>0</v>
      </c>
      <c r="H67" s="43">
        <v>0</v>
      </c>
      <c r="I67" s="43">
        <v>10</v>
      </c>
      <c r="J67" s="43">
        <v>37</v>
      </c>
      <c r="K67" s="44" t="s">
        <v>139</v>
      </c>
      <c r="L67" s="43">
        <v>11</v>
      </c>
    </row>
    <row r="68" spans="1:13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3" ht="15" x14ac:dyDescent="0.25">
      <c r="A69" s="24"/>
      <c r="B69" s="17"/>
      <c r="C69" s="8"/>
      <c r="D69" s="18" t="s">
        <v>33</v>
      </c>
      <c r="E69" s="9"/>
      <c r="F69" s="19">
        <f>SUM(F62:F68)</f>
        <v>500</v>
      </c>
      <c r="G69" s="19">
        <f>SUM(G62:G68)</f>
        <v>29</v>
      </c>
      <c r="H69" s="19">
        <f>SUM(H62:H68)</f>
        <v>17</v>
      </c>
      <c r="I69" s="19">
        <f>SUM(I62:I68)</f>
        <v>93</v>
      </c>
      <c r="J69" s="19">
        <f>SUM(J62:J68)</f>
        <v>585</v>
      </c>
      <c r="K69" s="25"/>
      <c r="L69" s="19">
        <f>SUM(L62:L68)</f>
        <v>132.31</v>
      </c>
    </row>
    <row r="70" spans="1:13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3" ht="15" x14ac:dyDescent="0.25">
      <c r="A71" s="23"/>
      <c r="B71" s="15"/>
      <c r="C71" s="11"/>
      <c r="D71" s="7" t="s">
        <v>27</v>
      </c>
      <c r="E71" s="42" t="s">
        <v>80</v>
      </c>
      <c r="F71" s="43">
        <v>250</v>
      </c>
      <c r="G71" s="43">
        <v>8</v>
      </c>
      <c r="H71" s="43">
        <v>6</v>
      </c>
      <c r="I71" s="43">
        <v>20</v>
      </c>
      <c r="J71" s="43">
        <v>182</v>
      </c>
      <c r="K71" s="44" t="s">
        <v>92</v>
      </c>
      <c r="L71" s="43">
        <v>23.21</v>
      </c>
    </row>
    <row r="72" spans="1:13" ht="15" x14ac:dyDescent="0.25">
      <c r="A72" s="23"/>
      <c r="B72" s="15"/>
      <c r="C72" s="11"/>
      <c r="D72" s="7" t="s">
        <v>28</v>
      </c>
      <c r="E72" s="42" t="s">
        <v>82</v>
      </c>
      <c r="F72" s="43">
        <v>100</v>
      </c>
      <c r="G72" s="43">
        <v>14</v>
      </c>
      <c r="H72" s="43">
        <v>3</v>
      </c>
      <c r="I72" s="43">
        <v>9</v>
      </c>
      <c r="J72" s="43">
        <v>130</v>
      </c>
      <c r="K72" s="44" t="s">
        <v>93</v>
      </c>
      <c r="L72" s="43">
        <v>31.17</v>
      </c>
    </row>
    <row r="73" spans="1:13" ht="15" x14ac:dyDescent="0.25">
      <c r="A73" s="23"/>
      <c r="B73" s="15"/>
      <c r="C73" s="11"/>
      <c r="D73" s="7" t="s">
        <v>29</v>
      </c>
      <c r="E73" s="42" t="s">
        <v>81</v>
      </c>
      <c r="F73" s="43">
        <v>170</v>
      </c>
      <c r="G73" s="43">
        <v>4</v>
      </c>
      <c r="H73" s="43">
        <v>6</v>
      </c>
      <c r="I73" s="43">
        <v>24</v>
      </c>
      <c r="J73" s="43">
        <v>170</v>
      </c>
      <c r="K73" s="44" t="s">
        <v>90</v>
      </c>
      <c r="L73" s="43">
        <v>22.41</v>
      </c>
    </row>
    <row r="74" spans="1:13" ht="15" x14ac:dyDescent="0.25">
      <c r="A74" s="23"/>
      <c r="B74" s="15"/>
      <c r="C74" s="11"/>
      <c r="D74" s="7" t="s">
        <v>22</v>
      </c>
      <c r="E74" s="42" t="s">
        <v>84</v>
      </c>
      <c r="F74" s="43">
        <v>200</v>
      </c>
      <c r="G74" s="43">
        <v>0</v>
      </c>
      <c r="H74" s="43">
        <v>0</v>
      </c>
      <c r="I74" s="43">
        <v>10</v>
      </c>
      <c r="J74" s="43">
        <v>44</v>
      </c>
      <c r="K74" s="44" t="s">
        <v>95</v>
      </c>
      <c r="L74" s="43">
        <v>10.3</v>
      </c>
    </row>
    <row r="75" spans="1:13" ht="15" x14ac:dyDescent="0.25">
      <c r="A75" s="23"/>
      <c r="B75" s="15"/>
      <c r="C75" s="11"/>
      <c r="D75" s="7" t="s">
        <v>31</v>
      </c>
      <c r="E75" s="42" t="s">
        <v>45</v>
      </c>
      <c r="F75" s="43">
        <v>40</v>
      </c>
      <c r="G75" s="43">
        <v>3</v>
      </c>
      <c r="H75" s="43">
        <v>0</v>
      </c>
      <c r="I75" s="43">
        <v>20</v>
      </c>
      <c r="J75" s="43">
        <v>101</v>
      </c>
      <c r="K75" s="44">
        <v>701</v>
      </c>
      <c r="L75" s="43">
        <v>3.36</v>
      </c>
    </row>
    <row r="76" spans="1:13" ht="15" x14ac:dyDescent="0.25">
      <c r="A76" s="23"/>
      <c r="B76" s="15"/>
      <c r="C76" s="11"/>
      <c r="D76" s="7" t="s">
        <v>153</v>
      </c>
      <c r="E76" s="42" t="s">
        <v>138</v>
      </c>
      <c r="F76" s="43">
        <v>40</v>
      </c>
      <c r="G76" s="43">
        <v>1</v>
      </c>
      <c r="H76" s="43">
        <v>0</v>
      </c>
      <c r="I76" s="43">
        <v>7</v>
      </c>
      <c r="J76" s="43">
        <v>35</v>
      </c>
      <c r="K76" s="44">
        <v>701</v>
      </c>
      <c r="L76" s="53">
        <v>1.72</v>
      </c>
      <c r="M76" s="51"/>
    </row>
    <row r="77" spans="1:13" ht="15" x14ac:dyDescent="0.25">
      <c r="A77" s="23"/>
      <c r="B77" s="15"/>
      <c r="C77" s="11"/>
      <c r="D77" s="6" t="s">
        <v>149</v>
      </c>
      <c r="E77" s="42" t="s">
        <v>83</v>
      </c>
      <c r="F77" s="43">
        <v>20</v>
      </c>
      <c r="G77" s="43">
        <v>1</v>
      </c>
      <c r="H77" s="43">
        <v>1</v>
      </c>
      <c r="I77" s="43">
        <v>2</v>
      </c>
      <c r="J77" s="43">
        <v>23</v>
      </c>
      <c r="K77" s="44" t="s">
        <v>94</v>
      </c>
      <c r="L77" s="43">
        <v>3.3</v>
      </c>
    </row>
    <row r="78" spans="1:13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3" ht="15" x14ac:dyDescent="0.25">
      <c r="A79" s="24"/>
      <c r="B79" s="17"/>
      <c r="C79" s="8"/>
      <c r="D79" s="18" t="s">
        <v>33</v>
      </c>
      <c r="E79" s="9"/>
      <c r="F79" s="19">
        <f>SUM(F70:F78)</f>
        <v>820</v>
      </c>
      <c r="G79" s="19">
        <f>SUM(G70:G78)</f>
        <v>31</v>
      </c>
      <c r="H79" s="19">
        <f>SUM(H70:H78)</f>
        <v>16</v>
      </c>
      <c r="I79" s="19">
        <f>SUM(I70:I78)</f>
        <v>92</v>
      </c>
      <c r="J79" s="19">
        <f>SUM(J70:J78)</f>
        <v>685</v>
      </c>
      <c r="K79" s="25"/>
      <c r="L79" s="19">
        <f>SUM(L70:L78)</f>
        <v>95.47</v>
      </c>
    </row>
    <row r="80" spans="1:13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1320</v>
      </c>
      <c r="G80" s="32">
        <f>G69+G79</f>
        <v>60</v>
      </c>
      <c r="H80" s="32">
        <f>H69+H79</f>
        <v>33</v>
      </c>
      <c r="I80" s="32">
        <f>I69+I79</f>
        <v>185</v>
      </c>
      <c r="J80" s="32">
        <f>J69+J79</f>
        <v>1270</v>
      </c>
      <c r="K80" s="32"/>
      <c r="L80" s="32">
        <f>L69+L79</f>
        <v>227.78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143</v>
      </c>
      <c r="F81" s="40">
        <v>250</v>
      </c>
      <c r="G81" s="40">
        <v>4</v>
      </c>
      <c r="H81" s="40">
        <v>9</v>
      </c>
      <c r="I81" s="40">
        <v>34</v>
      </c>
      <c r="J81" s="40">
        <v>256</v>
      </c>
      <c r="K81" s="41" t="s">
        <v>100</v>
      </c>
      <c r="L81" s="40">
        <v>23</v>
      </c>
    </row>
    <row r="82" spans="1:12" ht="15" x14ac:dyDescent="0.25">
      <c r="A82" s="23"/>
      <c r="B82" s="15"/>
      <c r="C82" s="11"/>
      <c r="D82" s="7" t="s">
        <v>22</v>
      </c>
      <c r="E82" s="42" t="s">
        <v>71</v>
      </c>
      <c r="F82" s="43">
        <v>180</v>
      </c>
      <c r="G82" s="43">
        <v>0</v>
      </c>
      <c r="H82" s="43">
        <v>0</v>
      </c>
      <c r="I82" s="43">
        <v>7</v>
      </c>
      <c r="J82" s="43">
        <v>30</v>
      </c>
      <c r="K82" s="44">
        <v>686</v>
      </c>
      <c r="L82" s="43">
        <v>3</v>
      </c>
    </row>
    <row r="83" spans="1:12" ht="15" x14ac:dyDescent="0.25">
      <c r="A83" s="23"/>
      <c r="B83" s="15"/>
      <c r="C83" s="11"/>
      <c r="D83" s="7" t="s">
        <v>23</v>
      </c>
      <c r="E83" s="42" t="s">
        <v>138</v>
      </c>
      <c r="F83" s="43">
        <v>40</v>
      </c>
      <c r="G83" s="43">
        <v>1</v>
      </c>
      <c r="H83" s="43">
        <v>0</v>
      </c>
      <c r="I83" s="43">
        <v>7</v>
      </c>
      <c r="J83" s="43">
        <v>35</v>
      </c>
      <c r="K83" s="44">
        <v>701</v>
      </c>
      <c r="L83" s="43">
        <v>1.72</v>
      </c>
    </row>
    <row r="84" spans="1:12" ht="15" x14ac:dyDescent="0.25">
      <c r="A84" s="23"/>
      <c r="B84" s="15"/>
      <c r="C84" s="11"/>
      <c r="D84" s="7" t="s">
        <v>23</v>
      </c>
      <c r="E84" s="42" t="s">
        <v>45</v>
      </c>
      <c r="F84" s="43">
        <v>45</v>
      </c>
      <c r="G84" s="43">
        <v>3</v>
      </c>
      <c r="H84" s="43">
        <v>0</v>
      </c>
      <c r="I84" s="43">
        <v>20</v>
      </c>
      <c r="J84" s="43">
        <v>98</v>
      </c>
      <c r="K84" s="44">
        <v>701</v>
      </c>
      <c r="L84" s="43">
        <v>3.36</v>
      </c>
    </row>
    <row r="85" spans="1:12" ht="15" x14ac:dyDescent="0.25">
      <c r="A85" s="23"/>
      <c r="B85" s="15"/>
      <c r="C85" s="11"/>
      <c r="D85" s="7" t="s">
        <v>24</v>
      </c>
      <c r="E85" s="42" t="s">
        <v>99</v>
      </c>
      <c r="F85" s="43">
        <v>100</v>
      </c>
      <c r="G85" s="43">
        <v>0</v>
      </c>
      <c r="H85" s="43">
        <v>0</v>
      </c>
      <c r="I85" s="43">
        <v>10</v>
      </c>
      <c r="J85" s="43">
        <v>44</v>
      </c>
      <c r="K85" s="44" t="s">
        <v>139</v>
      </c>
      <c r="L85" s="43">
        <v>21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 t="s">
        <v>141</v>
      </c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615</v>
      </c>
      <c r="G88" s="19">
        <f>SUM(G81:G87)</f>
        <v>8</v>
      </c>
      <c r="H88" s="19">
        <f>SUM(H81:H87)</f>
        <v>9</v>
      </c>
      <c r="I88" s="19">
        <f>SUM(I81:I87)</f>
        <v>78</v>
      </c>
      <c r="J88" s="19">
        <f>SUM(J81:J87)</f>
        <v>463</v>
      </c>
      <c r="K88" s="25"/>
      <c r="L88" s="19">
        <f>SUM(L81:L87)</f>
        <v>52.08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 t="s">
        <v>96</v>
      </c>
      <c r="F90" s="43">
        <v>250</v>
      </c>
      <c r="G90" s="43">
        <v>6</v>
      </c>
      <c r="H90" s="43">
        <v>7</v>
      </c>
      <c r="I90" s="43">
        <v>14</v>
      </c>
      <c r="J90" s="43">
        <v>157</v>
      </c>
      <c r="K90" s="44" t="s">
        <v>91</v>
      </c>
      <c r="L90" s="43">
        <v>27.44</v>
      </c>
    </row>
    <row r="91" spans="1:12" ht="15" x14ac:dyDescent="0.25">
      <c r="A91" s="23"/>
      <c r="B91" s="15"/>
      <c r="C91" s="11"/>
      <c r="D91" s="7" t="s">
        <v>21</v>
      </c>
      <c r="E91" s="42" t="s">
        <v>97</v>
      </c>
      <c r="F91" s="43">
        <v>250</v>
      </c>
      <c r="G91" s="43">
        <v>17</v>
      </c>
      <c r="H91" s="43">
        <v>19</v>
      </c>
      <c r="I91" s="43">
        <v>17</v>
      </c>
      <c r="J91" s="43">
        <v>337</v>
      </c>
      <c r="K91" s="44" t="s">
        <v>101</v>
      </c>
      <c r="L91" s="43">
        <v>86.4</v>
      </c>
    </row>
    <row r="92" spans="1:12" ht="15" x14ac:dyDescent="0.25">
      <c r="A92" s="23"/>
      <c r="B92" s="15"/>
      <c r="C92" s="11"/>
      <c r="D92" s="7" t="s">
        <v>150</v>
      </c>
      <c r="E92" s="42" t="s">
        <v>98</v>
      </c>
      <c r="F92" s="43">
        <v>200</v>
      </c>
      <c r="G92" s="43">
        <v>1</v>
      </c>
      <c r="H92" s="43">
        <v>0</v>
      </c>
      <c r="I92" s="43">
        <v>16</v>
      </c>
      <c r="J92" s="43">
        <v>74</v>
      </c>
      <c r="K92" s="44" t="s">
        <v>130</v>
      </c>
      <c r="L92" s="43">
        <v>10.99</v>
      </c>
    </row>
    <row r="93" spans="1:12" ht="15" x14ac:dyDescent="0.25">
      <c r="A93" s="23"/>
      <c r="B93" s="15"/>
      <c r="C93" s="11"/>
      <c r="D93" s="7" t="s">
        <v>31</v>
      </c>
      <c r="E93" s="42" t="s">
        <v>45</v>
      </c>
      <c r="F93" s="43">
        <v>40</v>
      </c>
      <c r="G93" s="43">
        <v>3</v>
      </c>
      <c r="H93" s="43">
        <v>0</v>
      </c>
      <c r="I93" s="43">
        <v>20</v>
      </c>
      <c r="J93" s="43">
        <v>96</v>
      </c>
      <c r="K93" s="44">
        <v>701</v>
      </c>
      <c r="L93" s="43">
        <v>3.36</v>
      </c>
    </row>
    <row r="94" spans="1:12" ht="15" x14ac:dyDescent="0.25">
      <c r="A94" s="23"/>
      <c r="B94" s="15"/>
      <c r="C94" s="11"/>
      <c r="D94" s="7" t="s">
        <v>32</v>
      </c>
      <c r="E94" s="42" t="s">
        <v>138</v>
      </c>
      <c r="F94" s="43">
        <v>40</v>
      </c>
      <c r="G94" s="43">
        <v>1</v>
      </c>
      <c r="H94" s="43">
        <v>0</v>
      </c>
      <c r="I94" s="43">
        <v>7</v>
      </c>
      <c r="J94" s="43">
        <v>35</v>
      </c>
      <c r="K94" s="44">
        <v>701</v>
      </c>
      <c r="L94" s="43">
        <v>1.72</v>
      </c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SUM(F89:F96)</f>
        <v>780</v>
      </c>
      <c r="G97" s="19">
        <f>SUM(G89:G96)</f>
        <v>28</v>
      </c>
      <c r="H97" s="19">
        <f>SUM(H89:H96)</f>
        <v>26</v>
      </c>
      <c r="I97" s="19">
        <f>SUM(I89:I96)</f>
        <v>74</v>
      </c>
      <c r="J97" s="19">
        <f>SUM(J89:J96)</f>
        <v>699</v>
      </c>
      <c r="K97" s="25"/>
      <c r="L97" s="19">
        <f>SUM(L89:L96)</f>
        <v>129.91</v>
      </c>
    </row>
    <row r="98" spans="1:12" ht="15.75" customHeight="1" x14ac:dyDescent="0.2">
      <c r="A98" s="29">
        <f>A81</f>
        <v>1</v>
      </c>
      <c r="B98" s="30">
        <f>B81</f>
        <v>5</v>
      </c>
      <c r="C98" s="54" t="s">
        <v>4</v>
      </c>
      <c r="D98" s="55"/>
      <c r="E98" s="31"/>
      <c r="F98" s="32">
        <f>F88+F97</f>
        <v>1395</v>
      </c>
      <c r="G98" s="32">
        <f>G88+G97</f>
        <v>36</v>
      </c>
      <c r="H98" s="32">
        <f>H88+H97</f>
        <v>35</v>
      </c>
      <c r="I98" s="32">
        <f>I88+I97</f>
        <v>152</v>
      </c>
      <c r="J98" s="32">
        <f>J88+J97</f>
        <v>1162</v>
      </c>
      <c r="K98" s="32"/>
      <c r="L98" s="32">
        <f>L88+L97</f>
        <v>181.99</v>
      </c>
    </row>
    <row r="99" spans="1:12" ht="15" x14ac:dyDescent="0.25">
      <c r="A99" s="20">
        <v>2</v>
      </c>
      <c r="B99" s="21">
        <v>1</v>
      </c>
      <c r="C99" s="22" t="s">
        <v>20</v>
      </c>
      <c r="D99" s="5" t="s">
        <v>21</v>
      </c>
      <c r="E99" s="39" t="s">
        <v>104</v>
      </c>
      <c r="F99" s="40">
        <v>200</v>
      </c>
      <c r="G99" s="40">
        <v>4</v>
      </c>
      <c r="H99" s="40">
        <v>5</v>
      </c>
      <c r="I99" s="40">
        <v>29</v>
      </c>
      <c r="J99" s="40">
        <v>185</v>
      </c>
      <c r="K99" s="41" t="s">
        <v>105</v>
      </c>
      <c r="L99" s="40">
        <v>17.12</v>
      </c>
    </row>
    <row r="100" spans="1:12" ht="15" x14ac:dyDescent="0.25">
      <c r="A100" s="23"/>
      <c r="B100" s="15"/>
      <c r="C100" s="11"/>
      <c r="D100" s="7" t="s">
        <v>22</v>
      </c>
      <c r="E100" s="42" t="s">
        <v>103</v>
      </c>
      <c r="F100" s="43">
        <v>200</v>
      </c>
      <c r="G100" s="43">
        <v>1</v>
      </c>
      <c r="H100" s="43">
        <v>1</v>
      </c>
      <c r="I100" s="43">
        <v>8</v>
      </c>
      <c r="J100" s="43">
        <v>49</v>
      </c>
      <c r="K100" s="44" t="s">
        <v>73</v>
      </c>
      <c r="L100" s="43">
        <v>5.18</v>
      </c>
    </row>
    <row r="101" spans="1:12" ht="15" x14ac:dyDescent="0.25">
      <c r="A101" s="23"/>
      <c r="B101" s="15"/>
      <c r="C101" s="11"/>
      <c r="D101" s="7" t="s">
        <v>23</v>
      </c>
      <c r="E101" s="42" t="s">
        <v>138</v>
      </c>
      <c r="F101" s="43">
        <v>20</v>
      </c>
      <c r="G101" s="43">
        <v>1</v>
      </c>
      <c r="H101" s="43">
        <v>0</v>
      </c>
      <c r="I101" s="43">
        <v>7</v>
      </c>
      <c r="J101" s="43">
        <v>34</v>
      </c>
      <c r="K101" s="44">
        <v>701</v>
      </c>
      <c r="L101" s="43">
        <v>1.72</v>
      </c>
    </row>
    <row r="102" spans="1:12" ht="15" x14ac:dyDescent="0.25">
      <c r="A102" s="23"/>
      <c r="B102" s="15"/>
      <c r="C102" s="11"/>
      <c r="D102" s="7" t="s">
        <v>23</v>
      </c>
      <c r="E102" s="42" t="s">
        <v>45</v>
      </c>
      <c r="F102" s="43">
        <v>40</v>
      </c>
      <c r="G102" s="43">
        <v>3</v>
      </c>
      <c r="H102" s="43">
        <v>0</v>
      </c>
      <c r="I102" s="43">
        <v>20</v>
      </c>
      <c r="J102" s="43">
        <v>94</v>
      </c>
      <c r="K102" s="44">
        <v>701</v>
      </c>
      <c r="L102" s="43">
        <v>3.36</v>
      </c>
    </row>
    <row r="103" spans="1:12" ht="15" x14ac:dyDescent="0.25">
      <c r="A103" s="23"/>
      <c r="B103" s="15"/>
      <c r="C103" s="11"/>
      <c r="D103" s="7" t="s">
        <v>24</v>
      </c>
      <c r="E103" s="42" t="s">
        <v>88</v>
      </c>
      <c r="F103" s="43">
        <v>100</v>
      </c>
      <c r="G103" s="43">
        <v>2</v>
      </c>
      <c r="H103" s="43">
        <v>1</v>
      </c>
      <c r="I103" s="43">
        <v>21</v>
      </c>
      <c r="J103" s="43">
        <v>96</v>
      </c>
      <c r="K103" s="44" t="s">
        <v>139</v>
      </c>
      <c r="L103" s="43">
        <v>21.5</v>
      </c>
    </row>
    <row r="104" spans="1:12" ht="15" x14ac:dyDescent="0.25">
      <c r="A104" s="23"/>
      <c r="B104" s="15"/>
      <c r="C104" s="11"/>
      <c r="D104" s="6" t="s">
        <v>149</v>
      </c>
      <c r="E104" s="42" t="s">
        <v>102</v>
      </c>
      <c r="F104" s="43">
        <v>15</v>
      </c>
      <c r="G104" s="43">
        <v>5</v>
      </c>
      <c r="H104" s="43">
        <v>6</v>
      </c>
      <c r="I104" s="43">
        <v>0</v>
      </c>
      <c r="J104" s="43">
        <v>72</v>
      </c>
      <c r="K104" s="44" t="s">
        <v>55</v>
      </c>
      <c r="L104" s="43">
        <v>16.22</v>
      </c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575</v>
      </c>
      <c r="G106" s="19">
        <f>SUM(G99:G105)</f>
        <v>16</v>
      </c>
      <c r="H106" s="19">
        <f>SUM(H99:H105)</f>
        <v>13</v>
      </c>
      <c r="I106" s="19">
        <f>SUM(I99:I105)</f>
        <v>85</v>
      </c>
      <c r="J106" s="19">
        <f>SUM(J99:J105)</f>
        <v>530</v>
      </c>
      <c r="K106" s="25"/>
      <c r="L106" s="19">
        <f>SUM(L99:L105)</f>
        <v>65.099999999999994</v>
      </c>
    </row>
    <row r="107" spans="1:12" ht="15" x14ac:dyDescent="0.25">
      <c r="A107" s="26">
        <f>A99</f>
        <v>2</v>
      </c>
      <c r="B107" s="13">
        <f>B99</f>
        <v>1</v>
      </c>
      <c r="C107" s="10" t="s">
        <v>25</v>
      </c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 t="s">
        <v>106</v>
      </c>
      <c r="F108" s="43">
        <v>250</v>
      </c>
      <c r="G108" s="43">
        <v>7</v>
      </c>
      <c r="H108" s="43">
        <v>8</v>
      </c>
      <c r="I108" s="43">
        <v>16</v>
      </c>
      <c r="J108" s="43">
        <v>175</v>
      </c>
      <c r="K108" s="44" t="s">
        <v>107</v>
      </c>
      <c r="L108" s="43">
        <v>29.18</v>
      </c>
    </row>
    <row r="109" spans="1:12" ht="15" x14ac:dyDescent="0.25">
      <c r="A109" s="23"/>
      <c r="B109" s="15"/>
      <c r="C109" s="11"/>
      <c r="D109" s="7" t="s">
        <v>28</v>
      </c>
      <c r="E109" s="42" t="s">
        <v>109</v>
      </c>
      <c r="F109" s="43">
        <v>90</v>
      </c>
      <c r="G109" s="43">
        <v>20</v>
      </c>
      <c r="H109" s="43">
        <v>23</v>
      </c>
      <c r="I109" s="43">
        <v>0</v>
      </c>
      <c r="J109" s="43">
        <v>259</v>
      </c>
      <c r="K109" s="44" t="s">
        <v>144</v>
      </c>
      <c r="L109" s="43">
        <v>46.81</v>
      </c>
    </row>
    <row r="110" spans="1:12" ht="15" x14ac:dyDescent="0.25">
      <c r="A110" s="23"/>
      <c r="B110" s="15"/>
      <c r="C110" s="11"/>
      <c r="D110" s="7" t="s">
        <v>29</v>
      </c>
      <c r="E110" s="42" t="s">
        <v>108</v>
      </c>
      <c r="F110" s="43">
        <v>180</v>
      </c>
      <c r="G110" s="43">
        <v>6</v>
      </c>
      <c r="H110" s="43">
        <v>6</v>
      </c>
      <c r="I110" s="43">
        <v>39</v>
      </c>
      <c r="J110" s="43">
        <v>211</v>
      </c>
      <c r="K110" s="44" t="s">
        <v>51</v>
      </c>
      <c r="L110" s="43">
        <v>12.93</v>
      </c>
    </row>
    <row r="111" spans="1:12" ht="15" x14ac:dyDescent="0.25">
      <c r="A111" s="23"/>
      <c r="B111" s="15"/>
      <c r="C111" s="11"/>
      <c r="D111" s="7" t="s">
        <v>22</v>
      </c>
      <c r="E111" s="42" t="s">
        <v>112</v>
      </c>
      <c r="F111" s="43">
        <v>200</v>
      </c>
      <c r="G111" s="43">
        <v>1</v>
      </c>
      <c r="H111" s="43">
        <v>0</v>
      </c>
      <c r="I111" s="43">
        <v>20</v>
      </c>
      <c r="J111" s="43">
        <v>81</v>
      </c>
      <c r="K111" s="44" t="s">
        <v>145</v>
      </c>
      <c r="L111" s="43">
        <v>6.84</v>
      </c>
    </row>
    <row r="112" spans="1:12" ht="15" x14ac:dyDescent="0.25">
      <c r="A112" s="23"/>
      <c r="B112" s="15"/>
      <c r="C112" s="11"/>
      <c r="D112" s="7" t="s">
        <v>31</v>
      </c>
      <c r="E112" s="42" t="s">
        <v>45</v>
      </c>
      <c r="F112" s="43">
        <v>30</v>
      </c>
      <c r="G112" s="43">
        <v>3</v>
      </c>
      <c r="H112" s="43">
        <v>0</v>
      </c>
      <c r="I112" s="43">
        <v>20</v>
      </c>
      <c r="J112" s="43">
        <v>83</v>
      </c>
      <c r="K112" s="44">
        <v>701</v>
      </c>
      <c r="L112" s="43">
        <v>3.36</v>
      </c>
    </row>
    <row r="113" spans="1:12" ht="15" x14ac:dyDescent="0.25">
      <c r="A113" s="23"/>
      <c r="B113" s="15"/>
      <c r="C113" s="11"/>
      <c r="D113" s="6" t="s">
        <v>149</v>
      </c>
      <c r="E113" s="42" t="s">
        <v>110</v>
      </c>
      <c r="F113" s="43">
        <v>20</v>
      </c>
      <c r="G113" s="43">
        <v>0</v>
      </c>
      <c r="H113" s="43">
        <v>2</v>
      </c>
      <c r="I113" s="43">
        <v>1</v>
      </c>
      <c r="J113" s="43">
        <v>20</v>
      </c>
      <c r="K113" s="44" t="s">
        <v>111</v>
      </c>
      <c r="L113" s="43">
        <v>7.06</v>
      </c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770</v>
      </c>
      <c r="G115" s="19">
        <f>SUM(G107:G114)</f>
        <v>37</v>
      </c>
      <c r="H115" s="19">
        <f>SUM(H107:H114)</f>
        <v>39</v>
      </c>
      <c r="I115" s="19">
        <f>SUM(I107:I114)</f>
        <v>96</v>
      </c>
      <c r="J115" s="19">
        <f>SUM(J107:J114)</f>
        <v>829</v>
      </c>
      <c r="K115" s="25"/>
      <c r="L115" s="19">
        <f>SUM(L107:L114)</f>
        <v>106.18000000000002</v>
      </c>
    </row>
    <row r="116" spans="1:12" ht="15" x14ac:dyDescent="0.2">
      <c r="A116" s="29">
        <f>A99</f>
        <v>2</v>
      </c>
      <c r="B116" s="30">
        <f>B99</f>
        <v>1</v>
      </c>
      <c r="C116" s="54" t="s">
        <v>4</v>
      </c>
      <c r="D116" s="55"/>
      <c r="E116" s="31"/>
      <c r="F116" s="32">
        <f>F106+F115</f>
        <v>1345</v>
      </c>
      <c r="G116" s="32">
        <f>G106+G115</f>
        <v>53</v>
      </c>
      <c r="H116" s="32">
        <f>H106+H115</f>
        <v>52</v>
      </c>
      <c r="I116" s="32">
        <f>I106+I115</f>
        <v>181</v>
      </c>
      <c r="J116" s="32">
        <f>J106+J115</f>
        <v>1359</v>
      </c>
      <c r="K116" s="32"/>
      <c r="L116" s="32">
        <f>L106+L115</f>
        <v>171.28000000000003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39" t="s">
        <v>58</v>
      </c>
      <c r="F117" s="40">
        <v>200</v>
      </c>
      <c r="G117" s="40">
        <v>12</v>
      </c>
      <c r="H117" s="40">
        <v>28</v>
      </c>
      <c r="I117" s="40">
        <v>4</v>
      </c>
      <c r="J117" s="40">
        <v>300</v>
      </c>
      <c r="K117" s="41" t="s">
        <v>59</v>
      </c>
      <c r="L117" s="40">
        <v>62.34</v>
      </c>
    </row>
    <row r="118" spans="1:12" ht="15" x14ac:dyDescent="0.25">
      <c r="A118" s="14"/>
      <c r="B118" s="15"/>
      <c r="C118" s="11"/>
      <c r="D118" s="7" t="s">
        <v>22</v>
      </c>
      <c r="E118" s="42" t="s">
        <v>113</v>
      </c>
      <c r="F118" s="43">
        <v>200</v>
      </c>
      <c r="G118" s="43">
        <v>4</v>
      </c>
      <c r="H118" s="43">
        <v>3</v>
      </c>
      <c r="I118" s="43">
        <v>12</v>
      </c>
      <c r="J118" s="43">
        <v>100</v>
      </c>
      <c r="K118" s="44" t="s">
        <v>61</v>
      </c>
      <c r="L118" s="43">
        <v>16.07</v>
      </c>
    </row>
    <row r="119" spans="1:12" ht="15" x14ac:dyDescent="0.25">
      <c r="A119" s="14"/>
      <c r="B119" s="15"/>
      <c r="C119" s="11"/>
      <c r="D119" s="7" t="s">
        <v>23</v>
      </c>
      <c r="E119" s="42" t="s">
        <v>45</v>
      </c>
      <c r="F119" s="43">
        <v>40</v>
      </c>
      <c r="G119" s="43">
        <v>3</v>
      </c>
      <c r="H119" s="43">
        <v>0</v>
      </c>
      <c r="I119" s="43">
        <v>20</v>
      </c>
      <c r="J119" s="43">
        <v>94</v>
      </c>
      <c r="K119" s="44">
        <v>701</v>
      </c>
      <c r="L119" s="43">
        <v>3.36</v>
      </c>
    </row>
    <row r="120" spans="1:12" ht="15" x14ac:dyDescent="0.25">
      <c r="A120" s="14"/>
      <c r="B120" s="15"/>
      <c r="C120" s="11"/>
      <c r="D120" s="7" t="s">
        <v>23</v>
      </c>
      <c r="E120" s="42" t="s">
        <v>138</v>
      </c>
      <c r="F120" s="43">
        <v>20</v>
      </c>
      <c r="G120" s="43">
        <v>1</v>
      </c>
      <c r="H120" s="43">
        <v>0</v>
      </c>
      <c r="I120" s="43">
        <v>7</v>
      </c>
      <c r="J120" s="43">
        <v>34</v>
      </c>
      <c r="K120" s="44">
        <v>701</v>
      </c>
      <c r="L120" s="43">
        <v>1.72</v>
      </c>
    </row>
    <row r="121" spans="1:12" ht="15" x14ac:dyDescent="0.25">
      <c r="A121" s="14"/>
      <c r="B121" s="15"/>
      <c r="C121" s="11"/>
      <c r="D121" s="7" t="s">
        <v>24</v>
      </c>
      <c r="E121" s="42" t="s">
        <v>114</v>
      </c>
      <c r="F121" s="43">
        <v>100</v>
      </c>
      <c r="G121" s="43">
        <v>1</v>
      </c>
      <c r="H121" s="43">
        <v>0</v>
      </c>
      <c r="I121" s="43">
        <v>8</v>
      </c>
      <c r="J121" s="43">
        <v>38</v>
      </c>
      <c r="K121" s="44" t="s">
        <v>139</v>
      </c>
      <c r="L121" s="43">
        <v>33</v>
      </c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560</v>
      </c>
      <c r="G124" s="19">
        <f>SUM(G117:G123)</f>
        <v>21</v>
      </c>
      <c r="H124" s="19">
        <f>SUM(H117:H123)</f>
        <v>31</v>
      </c>
      <c r="I124" s="19">
        <f>SUM(I117:I123)</f>
        <v>51</v>
      </c>
      <c r="J124" s="19">
        <f>SUM(J117:J123)</f>
        <v>566</v>
      </c>
      <c r="K124" s="25"/>
      <c r="L124" s="19">
        <f>SUM(L117:L123)</f>
        <v>116.49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27</v>
      </c>
      <c r="E126" s="42" t="s">
        <v>115</v>
      </c>
      <c r="F126" s="43">
        <v>250</v>
      </c>
      <c r="G126" s="43">
        <v>5</v>
      </c>
      <c r="H126" s="43">
        <v>4</v>
      </c>
      <c r="I126" s="43">
        <v>9</v>
      </c>
      <c r="J126" s="43">
        <v>101</v>
      </c>
      <c r="K126" s="44" t="s">
        <v>65</v>
      </c>
      <c r="L126" s="43">
        <v>27.56</v>
      </c>
    </row>
    <row r="127" spans="1:12" ht="15" x14ac:dyDescent="0.25">
      <c r="A127" s="14"/>
      <c r="B127" s="15"/>
      <c r="C127" s="11"/>
      <c r="D127" s="7" t="s">
        <v>21</v>
      </c>
      <c r="E127" s="42" t="s">
        <v>116</v>
      </c>
      <c r="F127" s="43">
        <v>250</v>
      </c>
      <c r="G127" s="43">
        <v>23</v>
      </c>
      <c r="H127" s="43">
        <v>10</v>
      </c>
      <c r="I127" s="43">
        <v>33</v>
      </c>
      <c r="J127" s="43">
        <v>345</v>
      </c>
      <c r="K127" s="44" t="s">
        <v>146</v>
      </c>
      <c r="L127" s="43">
        <v>41.03</v>
      </c>
    </row>
    <row r="128" spans="1:12" ht="15" x14ac:dyDescent="0.25">
      <c r="A128" s="14"/>
      <c r="B128" s="15"/>
      <c r="C128" s="11"/>
      <c r="D128" s="7" t="s">
        <v>22</v>
      </c>
      <c r="E128" s="42" t="s">
        <v>117</v>
      </c>
      <c r="F128" s="43">
        <v>200</v>
      </c>
      <c r="G128" s="43">
        <v>0</v>
      </c>
      <c r="H128" s="43">
        <v>0</v>
      </c>
      <c r="I128" s="43">
        <v>7</v>
      </c>
      <c r="J128" s="43">
        <v>30</v>
      </c>
      <c r="K128" s="44" t="s">
        <v>147</v>
      </c>
      <c r="L128" s="43">
        <v>3</v>
      </c>
    </row>
    <row r="129" spans="1:12" ht="15" x14ac:dyDescent="0.25">
      <c r="A129" s="14"/>
      <c r="B129" s="15"/>
      <c r="C129" s="11"/>
      <c r="D129" s="7" t="s">
        <v>31</v>
      </c>
      <c r="E129" s="42" t="s">
        <v>45</v>
      </c>
      <c r="F129" s="43">
        <v>40</v>
      </c>
      <c r="G129" s="43">
        <v>3</v>
      </c>
      <c r="H129" s="43">
        <v>0</v>
      </c>
      <c r="I129" s="43">
        <v>20</v>
      </c>
      <c r="J129" s="43">
        <v>94</v>
      </c>
      <c r="K129" s="44">
        <v>701</v>
      </c>
      <c r="L129" s="43">
        <v>3.36</v>
      </c>
    </row>
    <row r="130" spans="1:12" ht="15" x14ac:dyDescent="0.25">
      <c r="A130" s="14"/>
      <c r="B130" s="15"/>
      <c r="C130" s="11"/>
      <c r="D130" s="7" t="s">
        <v>32</v>
      </c>
      <c r="E130" s="42" t="s">
        <v>138</v>
      </c>
      <c r="F130" s="43">
        <v>40</v>
      </c>
      <c r="G130" s="43">
        <v>1</v>
      </c>
      <c r="H130" s="43">
        <v>0</v>
      </c>
      <c r="I130" s="43">
        <v>7</v>
      </c>
      <c r="J130" s="43">
        <v>35</v>
      </c>
      <c r="K130" s="44">
        <v>701</v>
      </c>
      <c r="L130" s="43">
        <v>1.72</v>
      </c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6"/>
      <c r="B133" s="17"/>
      <c r="C133" s="8"/>
      <c r="D133" s="18" t="s">
        <v>33</v>
      </c>
      <c r="E133" s="9"/>
      <c r="F133" s="19">
        <f>SUM(F125:F132)</f>
        <v>780</v>
      </c>
      <c r="G133" s="19">
        <f>SUM(G125:G132)</f>
        <v>32</v>
      </c>
      <c r="H133" s="19">
        <f>SUM(H125:H132)</f>
        <v>14</v>
      </c>
      <c r="I133" s="19">
        <f>SUM(I125:I132)</f>
        <v>76</v>
      </c>
      <c r="J133" s="19">
        <f>SUM(J125:J132)</f>
        <v>605</v>
      </c>
      <c r="K133" s="25"/>
      <c r="L133" s="19">
        <f>SUM(L125:L132)</f>
        <v>76.67</v>
      </c>
    </row>
    <row r="134" spans="1:12" ht="15" x14ac:dyDescent="0.2">
      <c r="A134" s="33">
        <f>A117</f>
        <v>2</v>
      </c>
      <c r="B134" s="33">
        <f>B117</f>
        <v>2</v>
      </c>
      <c r="C134" s="54" t="s">
        <v>4</v>
      </c>
      <c r="D134" s="55"/>
      <c r="E134" s="31"/>
      <c r="F134" s="32">
        <f>F124+F133</f>
        <v>1340</v>
      </c>
      <c r="G134" s="32">
        <f>G124+G133</f>
        <v>53</v>
      </c>
      <c r="H134" s="32">
        <f>H124+H133</f>
        <v>45</v>
      </c>
      <c r="I134" s="32">
        <f>I124+I133</f>
        <v>127</v>
      </c>
      <c r="J134" s="32">
        <f>J124+J133</f>
        <v>1171</v>
      </c>
      <c r="K134" s="32"/>
      <c r="L134" s="32">
        <f>L124+L133</f>
        <v>193.16</v>
      </c>
    </row>
    <row r="135" spans="1:12" ht="15" x14ac:dyDescent="0.25">
      <c r="A135" s="20">
        <v>2</v>
      </c>
      <c r="B135" s="21">
        <v>3</v>
      </c>
      <c r="C135" s="22" t="s">
        <v>20</v>
      </c>
      <c r="D135" s="5" t="s">
        <v>21</v>
      </c>
      <c r="E135" s="39" t="s">
        <v>118</v>
      </c>
      <c r="F135" s="40">
        <v>200</v>
      </c>
      <c r="G135" s="40">
        <v>7</v>
      </c>
      <c r="H135" s="40">
        <v>10</v>
      </c>
      <c r="I135" s="40">
        <v>38</v>
      </c>
      <c r="J135" s="40">
        <v>276</v>
      </c>
      <c r="K135" s="41" t="s">
        <v>126</v>
      </c>
      <c r="L135" s="40">
        <v>25.97</v>
      </c>
    </row>
    <row r="136" spans="1:12" ht="15" x14ac:dyDescent="0.25">
      <c r="A136" s="23"/>
      <c r="B136" s="15"/>
      <c r="C136" s="11"/>
      <c r="D136" s="7" t="s">
        <v>22</v>
      </c>
      <c r="E136" s="42" t="s">
        <v>119</v>
      </c>
      <c r="F136" s="43">
        <v>200</v>
      </c>
      <c r="G136" s="43">
        <v>0</v>
      </c>
      <c r="H136" s="43">
        <v>0</v>
      </c>
      <c r="I136" s="43">
        <v>6</v>
      </c>
      <c r="J136" s="43">
        <v>26</v>
      </c>
      <c r="K136" s="44" t="s">
        <v>53</v>
      </c>
      <c r="L136" s="43">
        <v>1.43</v>
      </c>
    </row>
    <row r="137" spans="1:12" ht="15" x14ac:dyDescent="0.25">
      <c r="A137" s="23"/>
      <c r="B137" s="15"/>
      <c r="C137" s="11"/>
      <c r="D137" s="7" t="s">
        <v>140</v>
      </c>
      <c r="E137" s="42" t="s">
        <v>138</v>
      </c>
      <c r="F137" s="43">
        <v>20</v>
      </c>
      <c r="G137" s="43">
        <v>1</v>
      </c>
      <c r="H137" s="43">
        <v>0</v>
      </c>
      <c r="I137" s="43">
        <v>7</v>
      </c>
      <c r="J137" s="43">
        <v>34</v>
      </c>
      <c r="K137" s="44">
        <v>701</v>
      </c>
      <c r="L137" s="43">
        <v>1.72</v>
      </c>
    </row>
    <row r="138" spans="1:12" ht="15.75" customHeight="1" x14ac:dyDescent="0.25">
      <c r="A138" s="23"/>
      <c r="B138" s="15"/>
      <c r="C138" s="11"/>
      <c r="D138" s="7" t="s">
        <v>23</v>
      </c>
      <c r="E138" s="42" t="s">
        <v>45</v>
      </c>
      <c r="F138" s="43">
        <v>40</v>
      </c>
      <c r="G138" s="43">
        <v>3</v>
      </c>
      <c r="H138" s="43">
        <v>0</v>
      </c>
      <c r="I138" s="43">
        <v>20</v>
      </c>
      <c r="J138" s="43">
        <v>94</v>
      </c>
      <c r="K138" s="44">
        <v>701</v>
      </c>
      <c r="L138" s="43">
        <v>3.36</v>
      </c>
    </row>
    <row r="139" spans="1:12" ht="15" x14ac:dyDescent="0.25">
      <c r="A139" s="23"/>
      <c r="B139" s="15"/>
      <c r="C139" s="11"/>
      <c r="D139" s="7" t="s">
        <v>24</v>
      </c>
      <c r="E139" s="42" t="s">
        <v>120</v>
      </c>
      <c r="F139" s="43">
        <v>100</v>
      </c>
      <c r="G139" s="43">
        <v>0</v>
      </c>
      <c r="H139" s="43">
        <v>0</v>
      </c>
      <c r="I139" s="43">
        <v>10</v>
      </c>
      <c r="J139" s="43">
        <v>44</v>
      </c>
      <c r="K139" s="44" t="s">
        <v>139</v>
      </c>
      <c r="L139" s="43">
        <v>32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4"/>
      <c r="B142" s="17"/>
      <c r="C142" s="8"/>
      <c r="D142" s="18" t="s">
        <v>33</v>
      </c>
      <c r="E142" s="9"/>
      <c r="F142" s="19">
        <f>SUM(F135:F141)</f>
        <v>560</v>
      </c>
      <c r="G142" s="19">
        <f>SUM(G135:G141)</f>
        <v>11</v>
      </c>
      <c r="H142" s="19">
        <f>SUM(H135:H141)</f>
        <v>10</v>
      </c>
      <c r="I142" s="19">
        <f>SUM(I135:I141)</f>
        <v>81</v>
      </c>
      <c r="J142" s="19">
        <f>SUM(J135:J141)</f>
        <v>474</v>
      </c>
      <c r="K142" s="25"/>
      <c r="L142" s="19">
        <f>SUM(L135:L141)</f>
        <v>64.47999999999999</v>
      </c>
    </row>
    <row r="143" spans="1:12" ht="15" x14ac:dyDescent="0.25">
      <c r="A143" s="26">
        <f>A135</f>
        <v>2</v>
      </c>
      <c r="B143" s="13">
        <f>B135</f>
        <v>3</v>
      </c>
      <c r="C143" s="10" t="s">
        <v>25</v>
      </c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27</v>
      </c>
      <c r="E144" s="42" t="s">
        <v>39</v>
      </c>
      <c r="F144" s="43">
        <v>250</v>
      </c>
      <c r="G144" s="43">
        <v>6</v>
      </c>
      <c r="H144" s="43">
        <v>7</v>
      </c>
      <c r="I144" s="43">
        <v>19</v>
      </c>
      <c r="J144" s="43">
        <v>157</v>
      </c>
      <c r="K144" s="44" t="s">
        <v>40</v>
      </c>
      <c r="L144" s="43">
        <v>33.6</v>
      </c>
    </row>
    <row r="145" spans="1:12" ht="15" x14ac:dyDescent="0.25">
      <c r="A145" s="23"/>
      <c r="B145" s="15"/>
      <c r="C145" s="11"/>
      <c r="D145" s="7" t="s">
        <v>28</v>
      </c>
      <c r="E145" s="42" t="s">
        <v>41</v>
      </c>
      <c r="F145" s="43">
        <v>100</v>
      </c>
      <c r="G145" s="43">
        <v>15</v>
      </c>
      <c r="H145" s="43">
        <v>15</v>
      </c>
      <c r="I145" s="43">
        <v>8</v>
      </c>
      <c r="J145" s="43">
        <v>222</v>
      </c>
      <c r="K145" s="44" t="s">
        <v>42</v>
      </c>
      <c r="L145" s="43">
        <v>54.86</v>
      </c>
    </row>
    <row r="146" spans="1:12" ht="15" x14ac:dyDescent="0.25">
      <c r="A146" s="23"/>
      <c r="B146" s="15"/>
      <c r="C146" s="11"/>
      <c r="D146" s="7" t="s">
        <v>29</v>
      </c>
      <c r="E146" s="42" t="s">
        <v>127</v>
      </c>
      <c r="F146" s="43">
        <v>180</v>
      </c>
      <c r="G146" s="43">
        <v>10</v>
      </c>
      <c r="H146" s="43">
        <v>8</v>
      </c>
      <c r="I146" s="43">
        <v>43</v>
      </c>
      <c r="J146" s="43">
        <v>280</v>
      </c>
      <c r="K146" s="44" t="s">
        <v>79</v>
      </c>
      <c r="L146" s="43">
        <v>15.19</v>
      </c>
    </row>
    <row r="147" spans="1:12" ht="15" x14ac:dyDescent="0.25">
      <c r="A147" s="23"/>
      <c r="B147" s="15"/>
      <c r="C147" s="11"/>
      <c r="D147" s="7" t="s">
        <v>22</v>
      </c>
      <c r="E147" s="42" t="s">
        <v>84</v>
      </c>
      <c r="F147" s="43">
        <v>200</v>
      </c>
      <c r="G147" s="43">
        <v>0</v>
      </c>
      <c r="H147" s="43">
        <v>0</v>
      </c>
      <c r="I147" s="43">
        <v>10</v>
      </c>
      <c r="J147" s="43">
        <v>42</v>
      </c>
      <c r="K147" s="44" t="s">
        <v>95</v>
      </c>
      <c r="L147" s="43">
        <v>10.3</v>
      </c>
    </row>
    <row r="148" spans="1:12" ht="15" x14ac:dyDescent="0.25">
      <c r="A148" s="23"/>
      <c r="B148" s="15"/>
      <c r="C148" s="11"/>
      <c r="D148" s="7" t="s">
        <v>31</v>
      </c>
      <c r="E148" s="42" t="s">
        <v>45</v>
      </c>
      <c r="F148" s="43">
        <v>40</v>
      </c>
      <c r="G148" s="43">
        <v>3</v>
      </c>
      <c r="H148" s="43">
        <v>0</v>
      </c>
      <c r="I148" s="43">
        <v>20</v>
      </c>
      <c r="J148" s="43">
        <v>94</v>
      </c>
      <c r="K148" s="44">
        <v>701</v>
      </c>
      <c r="L148" s="43">
        <v>3.36</v>
      </c>
    </row>
    <row r="149" spans="1:12" ht="15" x14ac:dyDescent="0.25">
      <c r="A149" s="23"/>
      <c r="B149" s="15"/>
      <c r="C149" s="11"/>
      <c r="D149" s="6" t="s">
        <v>149</v>
      </c>
      <c r="E149" s="42" t="s">
        <v>124</v>
      </c>
      <c r="F149" s="43">
        <v>20</v>
      </c>
      <c r="G149" s="43">
        <v>1</v>
      </c>
      <c r="H149" s="43">
        <v>1</v>
      </c>
      <c r="I149" s="43">
        <v>1</v>
      </c>
      <c r="J149" s="43">
        <v>16</v>
      </c>
      <c r="K149" s="44" t="s">
        <v>52</v>
      </c>
      <c r="L149" s="43">
        <v>1.26</v>
      </c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4"/>
      <c r="B151" s="17"/>
      <c r="C151" s="8"/>
      <c r="D151" s="18" t="s">
        <v>33</v>
      </c>
      <c r="E151" s="9"/>
      <c r="F151" s="19">
        <f>SUM(F143:F150)</f>
        <v>790</v>
      </c>
      <c r="G151" s="19">
        <f>SUM(G143:G150)</f>
        <v>35</v>
      </c>
      <c r="H151" s="19">
        <f>SUM(H143:H150)</f>
        <v>31</v>
      </c>
      <c r="I151" s="19">
        <f>SUM(I143:I150)</f>
        <v>101</v>
      </c>
      <c r="J151" s="19">
        <f>SUM(J143:J150)</f>
        <v>811</v>
      </c>
      <c r="K151" s="25"/>
      <c r="L151" s="19">
        <f>SUM(L143:L150)</f>
        <v>118.57000000000001</v>
      </c>
    </row>
    <row r="152" spans="1:12" ht="15" x14ac:dyDescent="0.2">
      <c r="A152" s="29">
        <f>A135</f>
        <v>2</v>
      </c>
      <c r="B152" s="30">
        <f>B135</f>
        <v>3</v>
      </c>
      <c r="C152" s="54" t="s">
        <v>4</v>
      </c>
      <c r="D152" s="55"/>
      <c r="E152" s="31"/>
      <c r="F152" s="32">
        <f>F142+F151</f>
        <v>1350</v>
      </c>
      <c r="G152" s="32">
        <f>G142+G151</f>
        <v>46</v>
      </c>
      <c r="H152" s="32">
        <f>H142+H151</f>
        <v>41</v>
      </c>
      <c r="I152" s="32">
        <f>I142+I151</f>
        <v>182</v>
      </c>
      <c r="J152" s="32">
        <f>J142+J151</f>
        <v>1285</v>
      </c>
      <c r="K152" s="32"/>
      <c r="L152" s="32">
        <f>L142+L151</f>
        <v>183.05</v>
      </c>
    </row>
    <row r="153" spans="1:12" ht="15" x14ac:dyDescent="0.25">
      <c r="A153" s="20">
        <v>2</v>
      </c>
      <c r="B153" s="21">
        <v>4</v>
      </c>
      <c r="C153" s="22" t="s">
        <v>20</v>
      </c>
      <c r="D153" s="5" t="s">
        <v>21</v>
      </c>
      <c r="E153" s="39" t="s">
        <v>148</v>
      </c>
      <c r="F153" s="40">
        <v>200</v>
      </c>
      <c r="G153" s="40">
        <v>4</v>
      </c>
      <c r="H153" s="40">
        <v>5</v>
      </c>
      <c r="I153" s="40">
        <v>33</v>
      </c>
      <c r="J153" s="40">
        <v>207</v>
      </c>
      <c r="K153" s="41" t="s">
        <v>129</v>
      </c>
      <c r="L153" s="40">
        <v>26.43</v>
      </c>
    </row>
    <row r="154" spans="1:12" ht="15" x14ac:dyDescent="0.25">
      <c r="A154" s="23"/>
      <c r="B154" s="15"/>
      <c r="C154" s="11"/>
      <c r="D154" s="7" t="s">
        <v>22</v>
      </c>
      <c r="E154" s="42" t="s">
        <v>103</v>
      </c>
      <c r="F154" s="43">
        <v>200</v>
      </c>
      <c r="G154" s="43">
        <v>1</v>
      </c>
      <c r="H154" s="43">
        <v>1</v>
      </c>
      <c r="I154" s="43">
        <v>8</v>
      </c>
      <c r="J154" s="43">
        <v>49</v>
      </c>
      <c r="K154" s="44" t="s">
        <v>73</v>
      </c>
      <c r="L154" s="43">
        <v>5.18</v>
      </c>
    </row>
    <row r="155" spans="1:12" ht="15" x14ac:dyDescent="0.25">
      <c r="A155" s="23"/>
      <c r="B155" s="15"/>
      <c r="C155" s="11"/>
      <c r="D155" s="7" t="s">
        <v>140</v>
      </c>
      <c r="E155" s="42" t="s">
        <v>138</v>
      </c>
      <c r="F155" s="43">
        <v>20</v>
      </c>
      <c r="G155" s="43">
        <v>1</v>
      </c>
      <c r="H155" s="43">
        <v>0</v>
      </c>
      <c r="I155" s="43">
        <v>7</v>
      </c>
      <c r="J155" s="43">
        <v>34</v>
      </c>
      <c r="K155" s="44">
        <v>701</v>
      </c>
      <c r="L155" s="43">
        <v>1.72</v>
      </c>
    </row>
    <row r="156" spans="1:12" ht="15" x14ac:dyDescent="0.25">
      <c r="A156" s="23"/>
      <c r="B156" s="15"/>
      <c r="C156" s="11"/>
      <c r="D156" s="7" t="s">
        <v>23</v>
      </c>
      <c r="E156" s="42" t="s">
        <v>45</v>
      </c>
      <c r="F156" s="43">
        <v>40</v>
      </c>
      <c r="G156" s="43">
        <v>3</v>
      </c>
      <c r="H156" s="43">
        <v>0</v>
      </c>
      <c r="I156" s="43">
        <v>20</v>
      </c>
      <c r="J156" s="43">
        <v>94</v>
      </c>
      <c r="K156" s="44">
        <v>701</v>
      </c>
      <c r="L156" s="43">
        <v>3.36</v>
      </c>
    </row>
    <row r="157" spans="1:12" ht="15" x14ac:dyDescent="0.25">
      <c r="A157" s="23"/>
      <c r="B157" s="15"/>
      <c r="C157" s="11"/>
      <c r="D157" s="7" t="s">
        <v>24</v>
      </c>
      <c r="E157" s="42" t="s">
        <v>99</v>
      </c>
      <c r="F157" s="43">
        <v>100</v>
      </c>
      <c r="G157" s="43">
        <v>0</v>
      </c>
      <c r="H157" s="43">
        <v>0</v>
      </c>
      <c r="I157" s="43">
        <v>10</v>
      </c>
      <c r="J157" s="43">
        <v>44</v>
      </c>
      <c r="K157" s="44" t="s">
        <v>139</v>
      </c>
      <c r="L157" s="43">
        <v>21</v>
      </c>
    </row>
    <row r="158" spans="1:12" ht="15" x14ac:dyDescent="0.25">
      <c r="A158" s="23"/>
      <c r="B158" s="15"/>
      <c r="C158" s="11"/>
      <c r="D158" s="6" t="s">
        <v>149</v>
      </c>
      <c r="E158" s="42" t="s">
        <v>102</v>
      </c>
      <c r="F158" s="43">
        <v>20</v>
      </c>
      <c r="G158" s="43">
        <v>5</v>
      </c>
      <c r="H158" s="43">
        <v>6</v>
      </c>
      <c r="I158" s="43">
        <v>0</v>
      </c>
      <c r="J158" s="43">
        <v>72</v>
      </c>
      <c r="K158" s="44" t="s">
        <v>55</v>
      </c>
      <c r="L158" s="43">
        <v>16.22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4"/>
      <c r="B160" s="17"/>
      <c r="C160" s="8"/>
      <c r="D160" s="18" t="s">
        <v>33</v>
      </c>
      <c r="E160" s="9"/>
      <c r="F160" s="19">
        <f>SUM(F153:F159)</f>
        <v>580</v>
      </c>
      <c r="G160" s="19">
        <f>SUM(G153:G159)</f>
        <v>14</v>
      </c>
      <c r="H160" s="19">
        <f>SUM(H153:H159)</f>
        <v>12</v>
      </c>
      <c r="I160" s="19">
        <f>SUM(I153:I159)</f>
        <v>78</v>
      </c>
      <c r="J160" s="19">
        <f>SUM(J153:J159)</f>
        <v>500</v>
      </c>
      <c r="K160" s="25"/>
      <c r="L160" s="19">
        <f>SUM(L153:L159)</f>
        <v>73.91</v>
      </c>
    </row>
    <row r="161" spans="1:12" ht="15" x14ac:dyDescent="0.25">
      <c r="A161" s="26">
        <f>A153</f>
        <v>2</v>
      </c>
      <c r="B161" s="13">
        <f>B153</f>
        <v>4</v>
      </c>
      <c r="C161" s="10" t="s">
        <v>25</v>
      </c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27</v>
      </c>
      <c r="E162" s="42" t="s">
        <v>80</v>
      </c>
      <c r="F162" s="43">
        <v>200</v>
      </c>
      <c r="G162" s="43">
        <v>8</v>
      </c>
      <c r="H162" s="43">
        <v>6</v>
      </c>
      <c r="I162" s="43">
        <v>20</v>
      </c>
      <c r="J162" s="43">
        <v>167</v>
      </c>
      <c r="K162" s="44" t="s">
        <v>92</v>
      </c>
      <c r="L162" s="43">
        <v>23.21</v>
      </c>
    </row>
    <row r="163" spans="1:12" ht="15" x14ac:dyDescent="0.25">
      <c r="A163" s="23"/>
      <c r="B163" s="15"/>
      <c r="C163" s="11"/>
      <c r="D163" s="7" t="s">
        <v>28</v>
      </c>
      <c r="E163" s="42" t="s">
        <v>125</v>
      </c>
      <c r="F163" s="43">
        <v>100</v>
      </c>
      <c r="G163" s="43">
        <v>15</v>
      </c>
      <c r="H163" s="43">
        <v>19</v>
      </c>
      <c r="I163" s="43">
        <v>17</v>
      </c>
      <c r="J163" s="43">
        <v>295</v>
      </c>
      <c r="K163" s="44" t="s">
        <v>131</v>
      </c>
      <c r="L163" s="43">
        <v>52.86</v>
      </c>
    </row>
    <row r="164" spans="1:12" ht="15" x14ac:dyDescent="0.25">
      <c r="A164" s="23"/>
      <c r="B164" s="15"/>
      <c r="C164" s="11"/>
      <c r="D164" s="7" t="s">
        <v>29</v>
      </c>
      <c r="E164" s="42" t="s">
        <v>81</v>
      </c>
      <c r="F164" s="43">
        <v>180</v>
      </c>
      <c r="G164" s="43">
        <v>4</v>
      </c>
      <c r="H164" s="43">
        <v>6</v>
      </c>
      <c r="I164" s="43">
        <v>24</v>
      </c>
      <c r="J164" s="43">
        <v>167</v>
      </c>
      <c r="K164" s="44" t="s">
        <v>90</v>
      </c>
      <c r="L164" s="43">
        <v>22.41</v>
      </c>
    </row>
    <row r="165" spans="1:12" ht="15" x14ac:dyDescent="0.25">
      <c r="A165" s="23"/>
      <c r="B165" s="15"/>
      <c r="C165" s="11"/>
      <c r="D165" s="7" t="s">
        <v>22</v>
      </c>
      <c r="E165" s="42" t="s">
        <v>98</v>
      </c>
      <c r="F165" s="43">
        <v>200</v>
      </c>
      <c r="G165" s="43">
        <v>1</v>
      </c>
      <c r="H165" s="43">
        <v>0</v>
      </c>
      <c r="I165" s="43">
        <v>16</v>
      </c>
      <c r="J165" s="43">
        <v>67</v>
      </c>
      <c r="K165" s="44" t="s">
        <v>130</v>
      </c>
      <c r="L165" s="43">
        <v>10.99</v>
      </c>
    </row>
    <row r="166" spans="1:12" ht="15" x14ac:dyDescent="0.25">
      <c r="A166" s="23"/>
      <c r="B166" s="15"/>
      <c r="C166" s="11"/>
      <c r="D166" s="7" t="s">
        <v>31</v>
      </c>
      <c r="E166" s="42" t="s">
        <v>45</v>
      </c>
      <c r="F166" s="43">
        <v>40</v>
      </c>
      <c r="G166" s="43">
        <v>3</v>
      </c>
      <c r="H166" s="43">
        <v>0</v>
      </c>
      <c r="I166" s="43">
        <v>20</v>
      </c>
      <c r="J166" s="43">
        <v>94</v>
      </c>
      <c r="K166" s="44">
        <v>701</v>
      </c>
      <c r="L166" s="43">
        <v>3.36</v>
      </c>
    </row>
    <row r="167" spans="1:12" ht="15" x14ac:dyDescent="0.25">
      <c r="A167" s="23"/>
      <c r="B167" s="15"/>
      <c r="C167" s="11"/>
      <c r="D167" s="6" t="s">
        <v>149</v>
      </c>
      <c r="E167" s="42" t="s">
        <v>110</v>
      </c>
      <c r="F167" s="43">
        <v>20</v>
      </c>
      <c r="G167" s="43">
        <v>0</v>
      </c>
      <c r="H167" s="43">
        <v>2</v>
      </c>
      <c r="I167" s="43">
        <v>1</v>
      </c>
      <c r="J167" s="43">
        <v>20</v>
      </c>
      <c r="K167" s="44" t="s">
        <v>132</v>
      </c>
      <c r="L167" s="43">
        <v>7.06</v>
      </c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SUM(F161:F168)</f>
        <v>740</v>
      </c>
      <c r="G169" s="19">
        <f>SUM(G161:G168)</f>
        <v>31</v>
      </c>
      <c r="H169" s="19">
        <f>SUM(H161:H168)</f>
        <v>33</v>
      </c>
      <c r="I169" s="19">
        <f>SUM(I161:I168)</f>
        <v>98</v>
      </c>
      <c r="J169" s="19">
        <f>SUM(J161:J168)</f>
        <v>810</v>
      </c>
      <c r="K169" s="25"/>
      <c r="L169" s="19">
        <f>SUM(L161:L168)</f>
        <v>119.88999999999999</v>
      </c>
    </row>
    <row r="170" spans="1:12" ht="15" x14ac:dyDescent="0.2">
      <c r="A170" s="29">
        <f>A153</f>
        <v>2</v>
      </c>
      <c r="B170" s="30">
        <f>B153</f>
        <v>4</v>
      </c>
      <c r="C170" s="54" t="s">
        <v>4</v>
      </c>
      <c r="D170" s="55"/>
      <c r="E170" s="31"/>
      <c r="F170" s="32">
        <f>F160+F169</f>
        <v>1320</v>
      </c>
      <c r="G170" s="32">
        <f>G160+G169</f>
        <v>45</v>
      </c>
      <c r="H170" s="32">
        <f>H160+H169</f>
        <v>45</v>
      </c>
      <c r="I170" s="32">
        <f>I160+I169</f>
        <v>176</v>
      </c>
      <c r="J170" s="32">
        <f>J160+J169</f>
        <v>1310</v>
      </c>
      <c r="K170" s="32"/>
      <c r="L170" s="32">
        <f>L160+L169</f>
        <v>193.79999999999998</v>
      </c>
    </row>
    <row r="171" spans="1:12" ht="15" x14ac:dyDescent="0.25">
      <c r="A171" s="20">
        <v>2</v>
      </c>
      <c r="B171" s="21">
        <v>5</v>
      </c>
      <c r="C171" s="22" t="s">
        <v>20</v>
      </c>
      <c r="D171" s="5" t="s">
        <v>21</v>
      </c>
      <c r="E171" s="39" t="s">
        <v>121</v>
      </c>
      <c r="F171" s="40">
        <v>200</v>
      </c>
      <c r="G171" s="40">
        <v>17</v>
      </c>
      <c r="H171" s="40">
        <v>15</v>
      </c>
      <c r="I171" s="40">
        <v>3</v>
      </c>
      <c r="J171" s="40">
        <v>236</v>
      </c>
      <c r="K171" s="41" t="s">
        <v>89</v>
      </c>
      <c r="L171" s="40">
        <v>93.3</v>
      </c>
    </row>
    <row r="172" spans="1:12" ht="15" x14ac:dyDescent="0.25">
      <c r="A172" s="23"/>
      <c r="B172" s="15"/>
      <c r="C172" s="11"/>
      <c r="D172" s="7" t="s">
        <v>22</v>
      </c>
      <c r="E172" s="42" t="s">
        <v>117</v>
      </c>
      <c r="F172" s="43">
        <v>200</v>
      </c>
      <c r="G172" s="43">
        <v>0</v>
      </c>
      <c r="H172" s="43">
        <v>0</v>
      </c>
      <c r="I172" s="43">
        <v>7</v>
      </c>
      <c r="J172" s="43">
        <v>28</v>
      </c>
      <c r="K172" s="44">
        <v>686</v>
      </c>
      <c r="L172" s="43">
        <v>3</v>
      </c>
    </row>
    <row r="173" spans="1:12" ht="15" x14ac:dyDescent="0.25">
      <c r="A173" s="23"/>
      <c r="B173" s="15"/>
      <c r="C173" s="11"/>
      <c r="D173" s="7" t="s">
        <v>140</v>
      </c>
      <c r="E173" s="42" t="s">
        <v>138</v>
      </c>
      <c r="F173" s="43">
        <v>20</v>
      </c>
      <c r="G173" s="43">
        <v>1</v>
      </c>
      <c r="H173" s="43">
        <v>0</v>
      </c>
      <c r="I173" s="43">
        <v>7</v>
      </c>
      <c r="J173" s="43">
        <v>34</v>
      </c>
      <c r="K173" s="44">
        <v>701</v>
      </c>
      <c r="L173" s="43">
        <v>1.72</v>
      </c>
    </row>
    <row r="174" spans="1:12" ht="15" x14ac:dyDescent="0.25">
      <c r="A174" s="23"/>
      <c r="B174" s="15"/>
      <c r="C174" s="11"/>
      <c r="D174" s="7" t="s">
        <v>23</v>
      </c>
      <c r="E174" s="42" t="s">
        <v>45</v>
      </c>
      <c r="F174" s="43">
        <v>40</v>
      </c>
      <c r="G174" s="43">
        <v>3</v>
      </c>
      <c r="H174" s="43">
        <v>0</v>
      </c>
      <c r="I174" s="43">
        <v>20</v>
      </c>
      <c r="J174" s="43">
        <v>94</v>
      </c>
      <c r="K174" s="44">
        <v>701</v>
      </c>
      <c r="L174" s="43">
        <v>3.36</v>
      </c>
    </row>
    <row r="175" spans="1:12" ht="15" x14ac:dyDescent="0.25">
      <c r="A175" s="23"/>
      <c r="B175" s="15"/>
      <c r="C175" s="11"/>
      <c r="D175" s="7" t="s">
        <v>24</v>
      </c>
      <c r="E175" s="42" t="s">
        <v>88</v>
      </c>
      <c r="F175" s="43">
        <v>100</v>
      </c>
      <c r="G175" s="43">
        <v>2</v>
      </c>
      <c r="H175" s="43">
        <v>1</v>
      </c>
      <c r="I175" s="43">
        <v>21</v>
      </c>
      <c r="J175" s="43">
        <v>96</v>
      </c>
      <c r="K175" s="44" t="s">
        <v>139</v>
      </c>
      <c r="L175" s="43">
        <v>21.5</v>
      </c>
    </row>
    <row r="176" spans="1:12" ht="15" x14ac:dyDescent="0.25">
      <c r="A176" s="23"/>
      <c r="B176" s="15"/>
      <c r="C176" s="11"/>
      <c r="D176" s="6" t="s">
        <v>150</v>
      </c>
      <c r="E176" s="42" t="s">
        <v>136</v>
      </c>
      <c r="F176" s="43">
        <v>20</v>
      </c>
      <c r="G176" s="43">
        <v>0</v>
      </c>
      <c r="H176" s="43">
        <v>0</v>
      </c>
      <c r="I176" s="43">
        <v>10</v>
      </c>
      <c r="J176" s="43">
        <v>42</v>
      </c>
      <c r="K176" s="44" t="s">
        <v>139</v>
      </c>
      <c r="L176" s="43">
        <v>11</v>
      </c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25">
      <c r="A178" s="24"/>
      <c r="B178" s="17"/>
      <c r="C178" s="8"/>
      <c r="D178" s="18" t="s">
        <v>33</v>
      </c>
      <c r="E178" s="9"/>
      <c r="F178" s="19">
        <f>SUM(F171:F177)</f>
        <v>580</v>
      </c>
      <c r="G178" s="19">
        <f>SUM(G171:G177)</f>
        <v>23</v>
      </c>
      <c r="H178" s="19">
        <f>SUM(H171:H177)</f>
        <v>16</v>
      </c>
      <c r="I178" s="19">
        <f>SUM(I171:I177)</f>
        <v>68</v>
      </c>
      <c r="J178" s="19">
        <f>SUM(J171:J177)</f>
        <v>530</v>
      </c>
      <c r="K178" s="25"/>
      <c r="L178" s="19">
        <f>SUM(L171:L177)</f>
        <v>133.88</v>
      </c>
    </row>
    <row r="179" spans="1:12" ht="15" x14ac:dyDescent="0.25">
      <c r="A179" s="26">
        <f>A171</f>
        <v>2</v>
      </c>
      <c r="B179" s="13">
        <f>B171</f>
        <v>5</v>
      </c>
      <c r="C179" s="10" t="s">
        <v>25</v>
      </c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27</v>
      </c>
      <c r="E180" s="42" t="s">
        <v>135</v>
      </c>
      <c r="F180" s="43">
        <v>250</v>
      </c>
      <c r="G180" s="43">
        <v>6</v>
      </c>
      <c r="H180" s="43">
        <v>3</v>
      </c>
      <c r="I180" s="43">
        <v>23</v>
      </c>
      <c r="J180" s="43">
        <v>150</v>
      </c>
      <c r="K180" s="44" t="s">
        <v>77</v>
      </c>
      <c r="L180" s="43">
        <v>25.16</v>
      </c>
    </row>
    <row r="181" spans="1:12" ht="15" x14ac:dyDescent="0.25">
      <c r="A181" s="23"/>
      <c r="B181" s="15"/>
      <c r="C181" s="11"/>
      <c r="D181" s="7" t="s">
        <v>28</v>
      </c>
      <c r="E181" s="42" t="s">
        <v>123</v>
      </c>
      <c r="F181" s="43">
        <v>100</v>
      </c>
      <c r="G181" s="43">
        <v>16</v>
      </c>
      <c r="H181" s="43">
        <v>13</v>
      </c>
      <c r="I181" s="43">
        <v>6</v>
      </c>
      <c r="J181" s="43">
        <v>192</v>
      </c>
      <c r="K181" s="44" t="s">
        <v>134</v>
      </c>
      <c r="L181" s="43">
        <v>58.35</v>
      </c>
    </row>
    <row r="182" spans="1:12" ht="15" x14ac:dyDescent="0.25">
      <c r="A182" s="23"/>
      <c r="B182" s="15"/>
      <c r="C182" s="11"/>
      <c r="D182" s="7" t="s">
        <v>29</v>
      </c>
      <c r="E182" s="42" t="s">
        <v>122</v>
      </c>
      <c r="F182" s="43">
        <v>180</v>
      </c>
      <c r="G182" s="43">
        <v>4</v>
      </c>
      <c r="H182" s="43">
        <v>6</v>
      </c>
      <c r="I182" s="43">
        <v>44</v>
      </c>
      <c r="J182" s="43">
        <v>244</v>
      </c>
      <c r="K182" s="44" t="s">
        <v>133</v>
      </c>
      <c r="L182" s="43">
        <v>16.579999999999998</v>
      </c>
    </row>
    <row r="183" spans="1:12" ht="15" x14ac:dyDescent="0.25">
      <c r="A183" s="23"/>
      <c r="B183" s="15"/>
      <c r="C183" s="11"/>
      <c r="D183" s="7" t="s">
        <v>22</v>
      </c>
      <c r="E183" s="42" t="s">
        <v>112</v>
      </c>
      <c r="F183" s="43">
        <v>200</v>
      </c>
      <c r="G183" s="43">
        <v>1</v>
      </c>
      <c r="H183" s="43">
        <v>0</v>
      </c>
      <c r="I183" s="43">
        <v>20</v>
      </c>
      <c r="J183" s="43">
        <v>81</v>
      </c>
      <c r="K183" s="44" t="s">
        <v>68</v>
      </c>
      <c r="L183" s="43">
        <v>6.84</v>
      </c>
    </row>
    <row r="184" spans="1:12" ht="15" x14ac:dyDescent="0.25">
      <c r="A184" s="23"/>
      <c r="B184" s="15"/>
      <c r="C184" s="11"/>
      <c r="D184" s="7" t="s">
        <v>31</v>
      </c>
      <c r="E184" s="42" t="s">
        <v>45</v>
      </c>
      <c r="F184" s="43">
        <v>40</v>
      </c>
      <c r="G184" s="43">
        <v>3</v>
      </c>
      <c r="H184" s="43">
        <v>0</v>
      </c>
      <c r="I184" s="43">
        <v>20</v>
      </c>
      <c r="J184" s="43">
        <v>94</v>
      </c>
      <c r="K184" s="44">
        <v>701</v>
      </c>
      <c r="L184" s="43">
        <v>3.36</v>
      </c>
    </row>
    <row r="185" spans="1:12" ht="15" x14ac:dyDescent="0.25">
      <c r="A185" s="23"/>
      <c r="B185" s="15"/>
      <c r="C185" s="11"/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4"/>
      <c r="B188" s="17"/>
      <c r="C188" s="8"/>
      <c r="D188" s="18" t="s">
        <v>33</v>
      </c>
      <c r="E188" s="9"/>
      <c r="F188" s="19">
        <f>SUM(F179:F187)</f>
        <v>770</v>
      </c>
      <c r="G188" s="19">
        <f>SUM(G179:G187)</f>
        <v>30</v>
      </c>
      <c r="H188" s="19">
        <f>SUM(H179:H187)</f>
        <v>22</v>
      </c>
      <c r="I188" s="19">
        <f>SUM(I179:I187)</f>
        <v>113</v>
      </c>
      <c r="J188" s="19">
        <f>SUM(J179:J187)</f>
        <v>761</v>
      </c>
      <c r="K188" s="25"/>
      <c r="L188" s="19">
        <f>SUM(L179:L187)</f>
        <v>110.29</v>
      </c>
    </row>
    <row r="189" spans="1:12" ht="15" x14ac:dyDescent="0.2">
      <c r="A189" s="29">
        <f>A171</f>
        <v>2</v>
      </c>
      <c r="B189" s="30">
        <f>B171</f>
        <v>5</v>
      </c>
      <c r="C189" s="54" t="s">
        <v>4</v>
      </c>
      <c r="D189" s="55"/>
      <c r="E189" s="31"/>
      <c r="F189" s="32">
        <f>F178+F188</f>
        <v>1350</v>
      </c>
      <c r="G189" s="32">
        <f>G178+G188</f>
        <v>53</v>
      </c>
      <c r="H189" s="32">
        <f>H178+H188</f>
        <v>38</v>
      </c>
      <c r="I189" s="32">
        <f>I178+I188</f>
        <v>181</v>
      </c>
      <c r="J189" s="32">
        <f>J178+J188</f>
        <v>1291</v>
      </c>
      <c r="K189" s="32"/>
      <c r="L189" s="32">
        <f>L178+L188</f>
        <v>244.17000000000002</v>
      </c>
    </row>
    <row r="190" spans="1:12" x14ac:dyDescent="0.2">
      <c r="A190" s="27"/>
      <c r="B190" s="28"/>
      <c r="C190" s="56" t="s">
        <v>5</v>
      </c>
      <c r="D190" s="56"/>
      <c r="E190" s="56"/>
      <c r="F190" s="34">
        <f>(F24+F42+F61+F80+F98+F116+F134+F152+F170+F189)/(IF(F24=0,0,1)+IF(F42=0,0,1)+IF(F61=0,0,1)+IF(F80=0,0,1)+IF(F98=0,0,1)+IF(F116=0,0,1)+IF(F134=0,0,1)+IF(F152=0,0,1)+IF(F170=0,0,1)+IF(F189=0,0,1))</f>
        <v>1323</v>
      </c>
      <c r="G190" s="34">
        <f>(G24+G42+G61+G80+G98+G116+G134+G152+G170+G189)/(IF(G24=0,0,1)+IF(G42=0,0,1)+IF(G61=0,0,1)+IF(G80=0,0,1)+IF(G98=0,0,1)+IF(G116=0,0,1)+IF(G134=0,0,1)+IF(G152=0,0,1)+IF(G170=0,0,1)+IF(G189=0,0,1))</f>
        <v>49.1</v>
      </c>
      <c r="H190" s="34">
        <f>(H24+H42+H61+H80+H98+H116+H134+H152+H170+H189)/(IF(H24=0,0,1)+IF(H42=0,0,1)+IF(H61=0,0,1)+IF(H80=0,0,1)+IF(H98=0,0,1)+IF(H116=0,0,1)+IF(H134=0,0,1)+IF(H152=0,0,1)+IF(H170=0,0,1)+IF(H189=0,0,1))</f>
        <v>43.6</v>
      </c>
      <c r="I190" s="34">
        <f>(I24+I42+I61+I80+I98+I116+I134+I152+I170+I189)/(IF(I24=0,0,1)+IF(I42=0,0,1)+IF(I61=0,0,1)+IF(I80=0,0,1)+IF(I98=0,0,1)+IF(I116=0,0,1)+IF(I134=0,0,1)+IF(I152=0,0,1)+IF(I170=0,0,1)+IF(I189=0,0,1))</f>
        <v>168.5</v>
      </c>
      <c r="J190" s="34">
        <f>(J24+J42+J61+J80+J98+J116+J134+J152+J170+J189)/(IF(J24=0,0,1)+IF(J42=0,0,1)+IF(J61=0,0,1)+IF(J80=0,0,1)+IF(J98=0,0,1)+IF(J116=0,0,1)+IF(J134=0,0,1)+IF(J152=0,0,1)+IF(J170=0,0,1)+IF(J189=0,0,1))</f>
        <v>1273.8</v>
      </c>
      <c r="K190" s="34"/>
      <c r="L190" s="34">
        <f>(L24+L42+L61+L80+L98+L116+L134+L152+L170+L189)/(IF(L24=0,0,1)+IF(L42=0,0,1)+IF(L61=0,0,1)+IF(L80=0,0,1)+IF(L98=0,0,1)+IF(L116=0,0,1)+IF(L134=0,0,1)+IF(L152=0,0,1)+IF(L170=0,0,1)+IF(L189=0,0,1))</f>
        <v>195.78500000000003</v>
      </c>
    </row>
  </sheetData>
  <mergeCells count="14">
    <mergeCell ref="C1:E1"/>
    <mergeCell ref="H1:K1"/>
    <mergeCell ref="H2:K2"/>
    <mergeCell ref="C42:D42"/>
    <mergeCell ref="C61:D61"/>
    <mergeCell ref="C80:D80"/>
    <mergeCell ref="C98:D98"/>
    <mergeCell ref="C24:D24"/>
    <mergeCell ref="C190:E190"/>
    <mergeCell ref="C189:D189"/>
    <mergeCell ref="C116:D116"/>
    <mergeCell ref="C134:D134"/>
    <mergeCell ref="C152:D152"/>
    <mergeCell ref="C170:D1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Попова</cp:lastModifiedBy>
  <cp:lastPrinted>2023-10-23T05:42:47Z</cp:lastPrinted>
  <dcterms:created xsi:type="dcterms:W3CDTF">2022-05-16T14:23:56Z</dcterms:created>
  <dcterms:modified xsi:type="dcterms:W3CDTF">2024-11-25T05:18:54Z</dcterms:modified>
</cp:coreProperties>
</file>