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НА САЙТ меню\28.04-15.05 2025\"/>
    </mc:Choice>
  </mc:AlternateContent>
  <xr:revisionPtr revIDLastSave="0" documentId="13_ncr:1_{D22E61FA-EA8B-42A7-816B-ED4EF1D6C1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8" i="1" l="1"/>
  <c r="L141" i="1"/>
  <c r="L126" i="1"/>
  <c r="L110" i="1"/>
  <c r="L95" i="1"/>
  <c r="L81" i="1"/>
  <c r="L65" i="1"/>
  <c r="L51" i="1"/>
  <c r="L34" i="1"/>
  <c r="L18" i="1"/>
  <c r="A102" i="1"/>
  <c r="B102" i="1"/>
  <c r="B158" i="1" l="1"/>
  <c r="A158" i="1"/>
  <c r="J157" i="1"/>
  <c r="I157" i="1"/>
  <c r="H157" i="1"/>
  <c r="G157" i="1"/>
  <c r="F157" i="1"/>
  <c r="B149" i="1"/>
  <c r="A149" i="1"/>
  <c r="J148" i="1"/>
  <c r="I148" i="1"/>
  <c r="H148" i="1"/>
  <c r="G148" i="1"/>
  <c r="G158" i="1" s="1"/>
  <c r="F148" i="1"/>
  <c r="F158" i="1" s="1"/>
  <c r="B141" i="1"/>
  <c r="A141" i="1"/>
  <c r="J140" i="1"/>
  <c r="I140" i="1"/>
  <c r="H140" i="1"/>
  <c r="G140" i="1"/>
  <c r="F140" i="1"/>
  <c r="B133" i="1"/>
  <c r="A133" i="1"/>
  <c r="J132" i="1"/>
  <c r="I132" i="1"/>
  <c r="H132" i="1"/>
  <c r="H141" i="1" s="1"/>
  <c r="G132" i="1"/>
  <c r="G141" i="1" s="1"/>
  <c r="F132" i="1"/>
  <c r="B126" i="1"/>
  <c r="A126" i="1"/>
  <c r="J125" i="1"/>
  <c r="I125" i="1"/>
  <c r="H125" i="1"/>
  <c r="G125" i="1"/>
  <c r="F125" i="1"/>
  <c r="B118" i="1"/>
  <c r="A118" i="1"/>
  <c r="J117" i="1"/>
  <c r="I117" i="1"/>
  <c r="H117" i="1"/>
  <c r="H126" i="1" s="1"/>
  <c r="G117" i="1"/>
  <c r="F117" i="1"/>
  <c r="F126" i="1" s="1"/>
  <c r="B110" i="1"/>
  <c r="A110" i="1"/>
  <c r="J109" i="1"/>
  <c r="I109" i="1"/>
  <c r="H109" i="1"/>
  <c r="G109" i="1"/>
  <c r="F109" i="1"/>
  <c r="J101" i="1"/>
  <c r="I101" i="1"/>
  <c r="H101" i="1"/>
  <c r="G101" i="1"/>
  <c r="G110" i="1" s="1"/>
  <c r="F101" i="1"/>
  <c r="B95" i="1"/>
  <c r="A95" i="1"/>
  <c r="J94" i="1"/>
  <c r="I94" i="1"/>
  <c r="H94" i="1"/>
  <c r="G94" i="1"/>
  <c r="F94" i="1"/>
  <c r="B88" i="1"/>
  <c r="A88" i="1"/>
  <c r="J87" i="1"/>
  <c r="I87" i="1"/>
  <c r="I95" i="1" s="1"/>
  <c r="H87" i="1"/>
  <c r="G87" i="1"/>
  <c r="F87" i="1"/>
  <c r="B81" i="1"/>
  <c r="A81" i="1"/>
  <c r="J80" i="1"/>
  <c r="I80" i="1"/>
  <c r="H80" i="1"/>
  <c r="G80" i="1"/>
  <c r="F80" i="1"/>
  <c r="B73" i="1"/>
  <c r="A73" i="1"/>
  <c r="J72" i="1"/>
  <c r="I72" i="1"/>
  <c r="I81" i="1" s="1"/>
  <c r="H72" i="1"/>
  <c r="G72" i="1"/>
  <c r="G81" i="1" s="1"/>
  <c r="F72" i="1"/>
  <c r="B65" i="1"/>
  <c r="A65" i="1"/>
  <c r="J64" i="1"/>
  <c r="I64" i="1"/>
  <c r="H64" i="1"/>
  <c r="G64" i="1"/>
  <c r="F64" i="1"/>
  <c r="B58" i="1"/>
  <c r="A58" i="1"/>
  <c r="J57" i="1"/>
  <c r="I57" i="1"/>
  <c r="I65" i="1" s="1"/>
  <c r="H57" i="1"/>
  <c r="G57" i="1"/>
  <c r="F57" i="1"/>
  <c r="F65" i="1" s="1"/>
  <c r="B51" i="1"/>
  <c r="A51" i="1"/>
  <c r="J50" i="1"/>
  <c r="I50" i="1"/>
  <c r="H50" i="1"/>
  <c r="G50" i="1"/>
  <c r="F50" i="1"/>
  <c r="B42" i="1"/>
  <c r="A42" i="1"/>
  <c r="J41" i="1"/>
  <c r="I41" i="1"/>
  <c r="I51" i="1" s="1"/>
  <c r="H41" i="1"/>
  <c r="G41" i="1"/>
  <c r="F41" i="1"/>
  <c r="F51" i="1" s="1"/>
  <c r="B34" i="1"/>
  <c r="A34" i="1"/>
  <c r="J33" i="1"/>
  <c r="I33" i="1"/>
  <c r="H33" i="1"/>
  <c r="G33" i="1"/>
  <c r="F33" i="1"/>
  <c r="B26" i="1"/>
  <c r="A26" i="1"/>
  <c r="J25" i="1"/>
  <c r="I25" i="1"/>
  <c r="I34" i="1" s="1"/>
  <c r="H25" i="1"/>
  <c r="G25" i="1"/>
  <c r="F25" i="1"/>
  <c r="B18" i="1"/>
  <c r="A18" i="1"/>
  <c r="J17" i="1"/>
  <c r="I17" i="1"/>
  <c r="H17" i="1"/>
  <c r="G17" i="1"/>
  <c r="F17" i="1"/>
  <c r="B12" i="1"/>
  <c r="A12" i="1"/>
  <c r="J11" i="1"/>
  <c r="I11" i="1"/>
  <c r="H11" i="1"/>
  <c r="G11" i="1"/>
  <c r="F11" i="1"/>
  <c r="H51" i="1" l="1"/>
  <c r="F141" i="1"/>
  <c r="I158" i="1"/>
  <c r="H158" i="1"/>
  <c r="J158" i="1"/>
  <c r="I141" i="1"/>
  <c r="J141" i="1"/>
  <c r="I126" i="1"/>
  <c r="J126" i="1"/>
  <c r="G126" i="1"/>
  <c r="I110" i="1"/>
  <c r="H110" i="1"/>
  <c r="J110" i="1"/>
  <c r="F110" i="1"/>
  <c r="F95" i="1"/>
  <c r="H95" i="1"/>
  <c r="G95" i="1"/>
  <c r="J95" i="1"/>
  <c r="F81" i="1"/>
  <c r="H81" i="1"/>
  <c r="J81" i="1"/>
  <c r="H65" i="1"/>
  <c r="G65" i="1"/>
  <c r="J65" i="1"/>
  <c r="G51" i="1"/>
  <c r="J51" i="1"/>
  <c r="G34" i="1"/>
  <c r="H34" i="1"/>
  <c r="J34" i="1"/>
  <c r="F34" i="1"/>
  <c r="G18" i="1"/>
  <c r="I18" i="1"/>
  <c r="H18" i="1"/>
  <c r="J18" i="1"/>
  <c r="F18" i="1"/>
  <c r="F159" i="1" s="1"/>
  <c r="I159" i="1" l="1"/>
  <c r="H159" i="1"/>
  <c r="G159" i="1"/>
  <c r="J159" i="1"/>
  <c r="L159" i="1"/>
</calcChain>
</file>

<file path=xl/sharedStrings.xml><?xml version="1.0" encoding="utf-8"?>
<sst xmlns="http://schemas.openxmlformats.org/spreadsheetml/2006/main" count="389" uniqueCount="147">
  <si>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</si>
  <si>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</si>
  <si>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</si>
  <si>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</si>
  <si>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</si>
  <si>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</si>
  <si>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</si>
  <si>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</si>
  <si>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</si>
  <si>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</si>
  <si>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</si>
  <si>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</si>
  <si>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</si>
  <si>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</si>
  <si>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</si>
  <si>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</si>
  <si>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</si>
  <si>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</si>
  <si>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</si>
  <si>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</si>
  <si>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</si>
  <si>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</si>
  <si>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</si>
  <si>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</si>
  <si>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</si>
  <si>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</si>
  <si>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</si>
  <si>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</si>
  <si>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</si>
  <si>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</si>
  <si>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</si>
  <si>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</si>
  <si>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</si>
  <si>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</si>
  <si>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</si>
  <si>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</si>
  <si>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54-16м</t>
  </si>
  <si>
    <t>Чай с сахаром</t>
  </si>
  <si>
    <t>54-2соус</t>
  </si>
  <si>
    <t>54-2гн</t>
  </si>
  <si>
    <t>Директор МБОУ ООШ № 1</t>
  </si>
  <si>
    <t>А.В.Зарубина</t>
  </si>
  <si>
    <t>Какао с молоком</t>
  </si>
  <si>
    <t>Компот из смеси сухофруктов</t>
  </si>
  <si>
    <t>Чай с лимоном и сахаром</t>
  </si>
  <si>
    <t>Чай с молоком и сахаром</t>
  </si>
  <si>
    <t>54-4гн</t>
  </si>
  <si>
    <t>54-7с</t>
  </si>
  <si>
    <t>54-1т</t>
  </si>
  <si>
    <t>54-11г</t>
  </si>
  <si>
    <t>54-8с</t>
  </si>
  <si>
    <t>54-3р</t>
  </si>
  <si>
    <t>54-5соус</t>
  </si>
  <si>
    <t>№1</t>
  </si>
  <si>
    <t>54-2хн</t>
  </si>
  <si>
    <t xml:space="preserve">хлеб </t>
  </si>
  <si>
    <t xml:space="preserve"> </t>
  </si>
  <si>
    <t>54-12м</t>
  </si>
  <si>
    <t>кисломол.</t>
  </si>
  <si>
    <t>сладкое</t>
  </si>
  <si>
    <t>Каша жидкая молочная рисовая</t>
  </si>
  <si>
    <t xml:space="preserve">Хлеб пшеничный  </t>
  </si>
  <si>
    <t>54-25.1к</t>
  </si>
  <si>
    <t>Пром.</t>
  </si>
  <si>
    <t>Суп картофельный с макаронными изделиями</t>
  </si>
  <si>
    <t>Капуста тушеная с мясом птицы</t>
  </si>
  <si>
    <t>Компот из свежих яблок</t>
  </si>
  <si>
    <t>54-27м</t>
  </si>
  <si>
    <t xml:space="preserve">54-32хн </t>
  </si>
  <si>
    <t>Макароны отварные с сыром</t>
  </si>
  <si>
    <t xml:space="preserve">54-3г </t>
  </si>
  <si>
    <t xml:space="preserve">54-3гн </t>
  </si>
  <si>
    <t>Рассольник Ленинградский</t>
  </si>
  <si>
    <t>Котлета рыбная (минтай)</t>
  </si>
  <si>
    <t>Картофельное пюре</t>
  </si>
  <si>
    <t>Соус сметанный</t>
  </si>
  <si>
    <t xml:space="preserve">54-3с </t>
  </si>
  <si>
    <t>54-1 соус</t>
  </si>
  <si>
    <t xml:space="preserve">54-1хн </t>
  </si>
  <si>
    <t>Каша жидкая молочная пшенная</t>
  </si>
  <si>
    <t>54-24 к</t>
  </si>
  <si>
    <t xml:space="preserve">54-21гн </t>
  </si>
  <si>
    <t>Свекольник со сметаной</t>
  </si>
  <si>
    <t>Плов с курицей</t>
  </si>
  <si>
    <t>Бионапиток ягодный "Ероша"</t>
  </si>
  <si>
    <t>54-18с</t>
  </si>
  <si>
    <t>Омлет натуральный</t>
  </si>
  <si>
    <t xml:space="preserve">54-01о </t>
  </si>
  <si>
    <t>Суп гороховый</t>
  </si>
  <si>
    <t>Печень говяжья по-строгановски</t>
  </si>
  <si>
    <t>Каша гречневая рассыпчатая</t>
  </si>
  <si>
    <t>Компот из чернослива</t>
  </si>
  <si>
    <t xml:space="preserve">54-18м </t>
  </si>
  <si>
    <t xml:space="preserve">54-4г </t>
  </si>
  <si>
    <t xml:space="preserve">54-3хн </t>
  </si>
  <si>
    <t>Каша жидкая молочная кукурузная</t>
  </si>
  <si>
    <t>Сыр твердых сортов в нарезке</t>
  </si>
  <si>
    <t xml:space="preserve">54-1к </t>
  </si>
  <si>
    <t xml:space="preserve">54-1з </t>
  </si>
  <si>
    <t>Суп с рыбными консервами</t>
  </si>
  <si>
    <t>Тефтели из говядины с рисом</t>
  </si>
  <si>
    <t>Соус молочный натуральный</t>
  </si>
  <si>
    <t>Макароны отварные</t>
  </si>
  <si>
    <t>Напиток апельсиновый</t>
  </si>
  <si>
    <t xml:space="preserve">54-12с </t>
  </si>
  <si>
    <t xml:space="preserve">54-1г </t>
  </si>
  <si>
    <t xml:space="preserve">54-33хн </t>
  </si>
  <si>
    <t>Каша "Дружба"</t>
  </si>
  <si>
    <t xml:space="preserve">54-16к </t>
  </si>
  <si>
    <t>Суп картофельный с клецками</t>
  </si>
  <si>
    <t>Жаркое по-домашнему</t>
  </si>
  <si>
    <t xml:space="preserve">54-6с </t>
  </si>
  <si>
    <t xml:space="preserve">54-9м </t>
  </si>
  <si>
    <t>Запеканка из творога</t>
  </si>
  <si>
    <t>Джем фруктовый</t>
  </si>
  <si>
    <t>Рыба тушеная в томате с овощами</t>
  </si>
  <si>
    <t>Рис отварной</t>
  </si>
  <si>
    <t>Напиток из шиповника</t>
  </si>
  <si>
    <t xml:space="preserve">54-10р </t>
  </si>
  <si>
    <t xml:space="preserve">54-6г </t>
  </si>
  <si>
    <t xml:space="preserve">54-13хн </t>
  </si>
  <si>
    <t>Каша жидкая молочная гречневая</t>
  </si>
  <si>
    <t>54-20к</t>
  </si>
  <si>
    <t>Шницель из говядины</t>
  </si>
  <si>
    <t>Рагу из овощей</t>
  </si>
  <si>
    <t>Соус белый основной</t>
  </si>
  <si>
    <t>Компот из кураги</t>
  </si>
  <si>
    <t xml:space="preserve">54-7м </t>
  </si>
  <si>
    <t>54-9г</t>
  </si>
  <si>
    <t>Омлет с зеленым горошком</t>
  </si>
  <si>
    <t>54-2о</t>
  </si>
  <si>
    <t>Борщ с капустой и картофелем со сметаной</t>
  </si>
  <si>
    <t>Курица отварная</t>
  </si>
  <si>
    <t xml:space="preserve">54-2с </t>
  </si>
  <si>
    <t xml:space="preserve">54-21м </t>
  </si>
  <si>
    <t>Каша жидкая молочная овсяная</t>
  </si>
  <si>
    <t xml:space="preserve">54-22к </t>
  </si>
  <si>
    <t>Котлета из говядины</t>
  </si>
  <si>
    <t>Соус красный основной</t>
  </si>
  <si>
    <t xml:space="preserve">54-4м </t>
  </si>
  <si>
    <t>54-3соус</t>
  </si>
  <si>
    <t xml:space="preserve">фрукты </t>
  </si>
  <si>
    <t>Фрукт (мандарин)</t>
  </si>
  <si>
    <t>Фрукт (яблоко)</t>
  </si>
  <si>
    <t>Фрукт (груша)</t>
  </si>
  <si>
    <t>Фрукт (банан)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</si>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</sst>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2" borderId="1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2" fontId="5" fillId="0" borderId="0" xfId="0" applyNumberFormat="1" applyFont="1"/>
    <xf numFmtId="0" fontId="5" fillId="0" borderId="0" xfId="1" applyNumberFormat="1" applyFont="1"/>
    <xf numFmtId="0" fontId="16" fillId="0" borderId="22" xfId="0" applyFont="1" applyBorder="1" applyAlignment="1">
      <alignment wrapText="1"/>
    </xf>
    <xf numFmtId="0" fontId="16" fillId="0" borderId="22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3" fillId="0" borderId="2" xfId="0" applyFont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5" fillId="3" borderId="2" xfId="0" applyFont="1" applyFill="1" applyBorder="1" applyProtection="1"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3" borderId="1" xfId="0" applyFill="1" applyBorder="1"/>
    <xf numFmtId="0" fontId="16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horizontal="center" wrapText="1"/>
    </xf>
    <xf numFmtId="0" fontId="16" fillId="3" borderId="23" xfId="0" applyFont="1" applyFill="1" applyBorder="1" applyAlignment="1">
      <alignment horizontal="center" wrapText="1"/>
    </xf>
    <xf numFmtId="0" fontId="0" fillId="3" borderId="6" xfId="0" applyFill="1" applyBorder="1"/>
    <xf numFmtId="0" fontId="0" fillId="3" borderId="2" xfId="0" applyFill="1" applyBorder="1"/>
    <xf numFmtId="2" fontId="5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8" fillId="3" borderId="2" xfId="0" applyFont="1" applyFill="1" applyBorder="1" applyAlignment="1" applyProtection="1">
      <alignment horizontal="right"/>
      <protection locked="0"/>
    </xf>
    <xf numFmtId="0" fontId="5" fillId="3" borderId="2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0" fillId="3" borderId="5" xfId="0" applyFill="1" applyBorder="1"/>
    <xf numFmtId="0" fontId="3" fillId="3" borderId="2" xfId="0" applyFont="1" applyFill="1" applyBorder="1"/>
    <xf numFmtId="0" fontId="3" fillId="3" borderId="2" xfId="0" applyFont="1" applyFill="1" applyBorder="1" applyProtection="1">
      <protection locked="0"/>
    </xf>
    <xf numFmtId="0" fontId="16" fillId="3" borderId="24" xfId="0" applyFont="1" applyFill="1" applyBorder="1" applyAlignment="1">
      <alignment wrapText="1"/>
    </xf>
    <xf numFmtId="0" fontId="16" fillId="3" borderId="25" xfId="0" applyFont="1" applyFill="1" applyBorder="1" applyAlignment="1">
      <alignment horizontal="center" wrapText="1"/>
    </xf>
    <xf numFmtId="0" fontId="16" fillId="3" borderId="24" xfId="0" applyFont="1" applyFill="1" applyBorder="1" applyAlignment="1">
      <alignment horizontal="center" wrapText="1"/>
    </xf>
    <xf numFmtId="2" fontId="14" fillId="3" borderId="2" xfId="0" applyNumberFormat="1" applyFont="1" applyFill="1" applyBorder="1" applyAlignment="1" applyProtection="1">
      <alignment horizontal="center" vertical="top" wrapText="1"/>
      <protection locked="0"/>
    </xf>
    <xf numFmtId="0" fontId="17" fillId="3" borderId="22" xfId="0" applyFont="1" applyFill="1" applyBorder="1" applyAlignment="1">
      <alignment horizontal="center" wrapText="1"/>
    </xf>
    <xf numFmtId="0" fontId="16" fillId="3" borderId="26" xfId="0" applyFont="1" applyFill="1" applyBorder="1" applyAlignment="1">
      <alignment wrapText="1"/>
    </xf>
    <xf numFmtId="0" fontId="14" fillId="3" borderId="16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4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9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M146" sqref="M14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7</v>
      </c>
      <c r="C1" s="89" t="s">
        <v>53</v>
      </c>
      <c r="D1" s="90"/>
      <c r="E1" s="90"/>
      <c r="F1" s="48" t="s">
        <v>16</v>
      </c>
      <c r="G1" s="49" t="s">
        <v>17</v>
      </c>
      <c r="H1" s="91" t="s">
        <v>40</v>
      </c>
      <c r="I1" s="91"/>
      <c r="J1" s="91"/>
      <c r="K1" s="91"/>
    </row>
    <row r="2" spans="1:16" ht="18" x14ac:dyDescent="0.2">
      <c r="A2" s="32" t="s">
        <v>6</v>
      </c>
      <c r="C2" s="49"/>
      <c r="D2" s="50"/>
      <c r="E2" s="49"/>
      <c r="F2" s="49"/>
      <c r="G2" s="49" t="s">
        <v>18</v>
      </c>
      <c r="H2" s="91" t="s">
        <v>41</v>
      </c>
      <c r="I2" s="91"/>
      <c r="J2" s="91"/>
      <c r="K2" s="91"/>
    </row>
    <row r="3" spans="1:16" ht="17.25" customHeight="1" x14ac:dyDescent="0.2">
      <c r="A3" s="3" t="s">
        <v>8</v>
      </c>
      <c r="C3" s="49"/>
      <c r="D3" s="51"/>
      <c r="E3" s="52" t="s">
        <v>9</v>
      </c>
      <c r="F3" s="49"/>
      <c r="G3" s="49" t="s">
        <v>19</v>
      </c>
      <c r="H3" s="53">
        <v>5</v>
      </c>
      <c r="I3" s="53">
        <v>5</v>
      </c>
      <c r="J3" s="54">
        <v>2025</v>
      </c>
      <c r="K3" s="50"/>
    </row>
    <row r="4" spans="1:16" x14ac:dyDescent="0.2">
      <c r="C4" s="2"/>
      <c r="D4" s="3"/>
      <c r="H4" s="37" t="s">
        <v>33</v>
      </c>
      <c r="I4" s="37" t="s">
        <v>34</v>
      </c>
      <c r="J4" s="37" t="s">
        <v>35</v>
      </c>
    </row>
    <row r="5" spans="1:16" ht="34.5" thickBot="1" x14ac:dyDescent="0.25">
      <c r="A5" s="35" t="s">
        <v>14</v>
      </c>
      <c r="B5" s="36" t="s">
        <v>15</v>
      </c>
      <c r="C5" s="33" t="s">
        <v>0</v>
      </c>
      <c r="D5" s="33" t="s">
        <v>13</v>
      </c>
      <c r="E5" s="33" t="s">
        <v>12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32</v>
      </c>
    </row>
    <row r="6" spans="1:16" ht="15.75" thickBot="1" x14ac:dyDescent="0.3">
      <c r="A6" s="17">
        <v>1</v>
      </c>
      <c r="B6" s="18">
        <v>1</v>
      </c>
      <c r="C6" s="19" t="s">
        <v>20</v>
      </c>
      <c r="D6" s="4" t="s">
        <v>21</v>
      </c>
      <c r="E6" s="40" t="s">
        <v>60</v>
      </c>
      <c r="F6" s="41">
        <v>200</v>
      </c>
      <c r="G6" s="42">
        <v>5</v>
      </c>
      <c r="H6" s="42">
        <v>5</v>
      </c>
      <c r="I6" s="42">
        <v>29</v>
      </c>
      <c r="J6" s="42">
        <v>185</v>
      </c>
      <c r="K6" s="43" t="s">
        <v>62</v>
      </c>
      <c r="L6" s="45">
        <v>26.13</v>
      </c>
    </row>
    <row r="7" spans="1:16" ht="15.75" thickBot="1" x14ac:dyDescent="0.3">
      <c r="A7" s="20"/>
      <c r="B7" s="12"/>
      <c r="C7" s="9"/>
      <c r="D7" s="5" t="s">
        <v>24</v>
      </c>
      <c r="E7" s="40" t="s">
        <v>142</v>
      </c>
      <c r="F7" s="41">
        <v>100</v>
      </c>
      <c r="G7" s="42">
        <v>1</v>
      </c>
      <c r="H7" s="42">
        <v>0</v>
      </c>
      <c r="I7" s="42">
        <v>8</v>
      </c>
      <c r="J7" s="42">
        <v>39</v>
      </c>
      <c r="K7" s="43" t="s">
        <v>63</v>
      </c>
      <c r="L7" s="46">
        <v>35</v>
      </c>
    </row>
    <row r="8" spans="1:16" ht="15.75" thickBot="1" x14ac:dyDescent="0.3">
      <c r="A8" s="20"/>
      <c r="B8" s="12"/>
      <c r="C8" s="9"/>
      <c r="D8" s="44" t="s">
        <v>22</v>
      </c>
      <c r="E8" s="40" t="s">
        <v>37</v>
      </c>
      <c r="F8" s="41">
        <v>200</v>
      </c>
      <c r="G8" s="41">
        <v>0</v>
      </c>
      <c r="H8" s="41">
        <v>0</v>
      </c>
      <c r="I8" s="41">
        <v>7</v>
      </c>
      <c r="J8" s="41">
        <v>30</v>
      </c>
      <c r="K8" s="43" t="s">
        <v>39</v>
      </c>
      <c r="L8" s="46">
        <v>1.59</v>
      </c>
    </row>
    <row r="9" spans="1:16" ht="15.75" thickBot="1" x14ac:dyDescent="0.3">
      <c r="A9" s="20"/>
      <c r="B9" s="12"/>
      <c r="C9" s="9"/>
      <c r="D9" s="83" t="s">
        <v>23</v>
      </c>
      <c r="E9" s="40" t="s">
        <v>146</v>
      </c>
      <c r="F9" s="41">
        <v>60</v>
      </c>
      <c r="G9" s="41">
        <v>1</v>
      </c>
      <c r="H9" s="41">
        <v>0</v>
      </c>
      <c r="I9" s="41">
        <v>8</v>
      </c>
      <c r="J9" s="41">
        <v>39</v>
      </c>
      <c r="K9" s="43" t="s">
        <v>63</v>
      </c>
      <c r="L9" s="46">
        <v>5.64</v>
      </c>
    </row>
    <row r="10" spans="1:16" ht="15.75" thickBot="1" x14ac:dyDescent="0.3">
      <c r="A10" s="20"/>
      <c r="B10" s="12"/>
      <c r="C10" s="9"/>
      <c r="D10" s="44" t="s">
        <v>23</v>
      </c>
      <c r="E10" s="40" t="s">
        <v>61</v>
      </c>
      <c r="F10" s="41">
        <v>60</v>
      </c>
      <c r="G10" s="41">
        <v>12</v>
      </c>
      <c r="H10" s="41">
        <v>2</v>
      </c>
      <c r="I10" s="41">
        <v>17</v>
      </c>
      <c r="J10" s="41">
        <v>123</v>
      </c>
      <c r="K10" s="43" t="s">
        <v>63</v>
      </c>
      <c r="L10" s="46">
        <v>5.52</v>
      </c>
      <c r="N10" s="39"/>
    </row>
    <row r="11" spans="1:16" ht="15" x14ac:dyDescent="0.25">
      <c r="A11" s="21"/>
      <c r="B11" s="14"/>
      <c r="C11" s="6"/>
      <c r="D11" s="15" t="s">
        <v>30</v>
      </c>
      <c r="E11" s="7"/>
      <c r="F11" s="16">
        <f>SUM(F6:F10)</f>
        <v>620</v>
      </c>
      <c r="G11" s="16">
        <f>SUM(G6:G10)</f>
        <v>19</v>
      </c>
      <c r="H11" s="16">
        <f>SUM(H6:H10)</f>
        <v>7</v>
      </c>
      <c r="I11" s="16">
        <f>SUM(I6:I10)</f>
        <v>69</v>
      </c>
      <c r="J11" s="16">
        <f>SUM(J6:J10)</f>
        <v>416</v>
      </c>
      <c r="K11" s="22"/>
      <c r="L11" s="47"/>
    </row>
    <row r="12" spans="1:16" ht="15.75" thickBot="1" x14ac:dyDescent="0.3">
      <c r="A12" s="23">
        <f>A6</f>
        <v>1</v>
      </c>
      <c r="B12" s="10">
        <f>B6</f>
        <v>1</v>
      </c>
      <c r="C12" s="8" t="s">
        <v>25</v>
      </c>
      <c r="D12" s="44" t="s">
        <v>26</v>
      </c>
      <c r="E12" s="40" t="s">
        <v>64</v>
      </c>
      <c r="F12" s="41">
        <v>250</v>
      </c>
      <c r="G12" s="41">
        <v>6</v>
      </c>
      <c r="H12" s="41">
        <v>3</v>
      </c>
      <c r="I12" s="41">
        <v>23</v>
      </c>
      <c r="J12" s="41">
        <v>150</v>
      </c>
      <c r="K12" s="41" t="s">
        <v>47</v>
      </c>
      <c r="L12" s="46">
        <v>29.42</v>
      </c>
      <c r="P12" s="2" t="s">
        <v>56</v>
      </c>
    </row>
    <row r="13" spans="1:16" ht="15.75" thickBot="1" x14ac:dyDescent="0.3">
      <c r="A13" s="20"/>
      <c r="B13" s="12"/>
      <c r="C13" s="9"/>
      <c r="D13" s="44" t="s">
        <v>28</v>
      </c>
      <c r="E13" s="40" t="s">
        <v>65</v>
      </c>
      <c r="F13" s="41">
        <v>200</v>
      </c>
      <c r="G13" s="41">
        <v>20</v>
      </c>
      <c r="H13" s="41">
        <v>22</v>
      </c>
      <c r="I13" s="41">
        <v>13</v>
      </c>
      <c r="J13" s="41">
        <v>345</v>
      </c>
      <c r="K13" s="43" t="s">
        <v>67</v>
      </c>
      <c r="L13" s="46">
        <v>38.24</v>
      </c>
    </row>
    <row r="14" spans="1:16" ht="15.75" thickBot="1" x14ac:dyDescent="0.3">
      <c r="A14" s="20"/>
      <c r="B14" s="12"/>
      <c r="C14" s="9"/>
      <c r="D14" s="44" t="s">
        <v>29</v>
      </c>
      <c r="E14" s="40" t="s">
        <v>66</v>
      </c>
      <c r="F14" s="41">
        <v>200</v>
      </c>
      <c r="G14" s="41">
        <v>0</v>
      </c>
      <c r="H14" s="41">
        <v>0</v>
      </c>
      <c r="I14" s="41">
        <v>10</v>
      </c>
      <c r="J14" s="41">
        <v>42</v>
      </c>
      <c r="K14" s="43" t="s">
        <v>68</v>
      </c>
      <c r="L14" s="46">
        <v>10.74</v>
      </c>
    </row>
    <row r="15" spans="1:16" ht="15.75" thickBot="1" x14ac:dyDescent="0.3">
      <c r="A15" s="20"/>
      <c r="B15" s="12"/>
      <c r="C15" s="9"/>
      <c r="D15" s="5" t="s">
        <v>23</v>
      </c>
      <c r="E15" s="40" t="s">
        <v>146</v>
      </c>
      <c r="F15" s="41">
        <v>30</v>
      </c>
      <c r="G15" s="41">
        <v>3</v>
      </c>
      <c r="H15" s="41">
        <v>1</v>
      </c>
      <c r="I15" s="41">
        <v>13</v>
      </c>
      <c r="J15" s="41">
        <v>78</v>
      </c>
      <c r="K15" s="43" t="s">
        <v>63</v>
      </c>
      <c r="L15" s="46">
        <v>2.82</v>
      </c>
    </row>
    <row r="16" spans="1:16" ht="15.75" thickBot="1" x14ac:dyDescent="0.3">
      <c r="A16" s="20"/>
      <c r="B16" s="12"/>
      <c r="C16" s="9"/>
      <c r="D16" s="44" t="s">
        <v>23</v>
      </c>
      <c r="E16" s="40" t="s">
        <v>61</v>
      </c>
      <c r="F16" s="41">
        <v>40</v>
      </c>
      <c r="G16" s="41">
        <v>2</v>
      </c>
      <c r="H16" s="41">
        <v>2</v>
      </c>
      <c r="I16" s="41">
        <v>17</v>
      </c>
      <c r="J16" s="41">
        <v>98</v>
      </c>
      <c r="K16" s="43" t="s">
        <v>63</v>
      </c>
      <c r="L16" s="46">
        <v>3.68</v>
      </c>
    </row>
    <row r="17" spans="1:14" ht="15" x14ac:dyDescent="0.25">
      <c r="A17" s="21"/>
      <c r="B17" s="14"/>
      <c r="C17" s="6"/>
      <c r="D17" s="15" t="s">
        <v>30</v>
      </c>
      <c r="E17" s="7"/>
      <c r="F17" s="16">
        <f>SUM(F12:F16)</f>
        <v>720</v>
      </c>
      <c r="G17" s="16">
        <f>SUM(G12:G16)</f>
        <v>31</v>
      </c>
      <c r="H17" s="16">
        <f>SUM(H12:H16)</f>
        <v>28</v>
      </c>
      <c r="I17" s="16">
        <f>SUM(I12:I16)</f>
        <v>76</v>
      </c>
      <c r="J17" s="16">
        <f>SUM(J12:J16)</f>
        <v>713</v>
      </c>
      <c r="K17" s="22"/>
      <c r="L17" s="47"/>
    </row>
    <row r="18" spans="1:14" ht="15.75" thickBot="1" x14ac:dyDescent="0.25">
      <c r="A18" s="26">
        <f>A6</f>
        <v>1</v>
      </c>
      <c r="B18" s="27">
        <f>B6</f>
        <v>1</v>
      </c>
      <c r="C18" s="94" t="s">
        <v>4</v>
      </c>
      <c r="D18" s="95"/>
      <c r="E18" s="28"/>
      <c r="F18" s="29">
        <f>F11+F17</f>
        <v>1340</v>
      </c>
      <c r="G18" s="29">
        <f>G11+G17</f>
        <v>50</v>
      </c>
      <c r="H18" s="29">
        <f>H11+H17</f>
        <v>35</v>
      </c>
      <c r="I18" s="29">
        <f>I11+I17</f>
        <v>145</v>
      </c>
      <c r="J18" s="29">
        <f>J11+J17</f>
        <v>1129</v>
      </c>
      <c r="K18" s="29"/>
      <c r="L18" s="81">
        <f>SUM(L6:L17)</f>
        <v>158.78</v>
      </c>
    </row>
    <row r="19" spans="1:14" ht="15.75" thickBot="1" x14ac:dyDescent="0.3">
      <c r="A19" s="11">
        <v>1</v>
      </c>
      <c r="B19" s="12">
        <v>2</v>
      </c>
      <c r="C19" s="55" t="s">
        <v>20</v>
      </c>
      <c r="D19" s="56" t="s">
        <v>21</v>
      </c>
      <c r="E19" s="57" t="s">
        <v>69</v>
      </c>
      <c r="F19" s="58">
        <v>200</v>
      </c>
      <c r="G19" s="58">
        <v>8</v>
      </c>
      <c r="H19" s="58">
        <v>9</v>
      </c>
      <c r="I19" s="58">
        <v>38</v>
      </c>
      <c r="J19" s="58">
        <v>276</v>
      </c>
      <c r="K19" s="59" t="s">
        <v>70</v>
      </c>
      <c r="L19" s="45">
        <v>33.78</v>
      </c>
    </row>
    <row r="20" spans="1:14" ht="15.75" thickBot="1" x14ac:dyDescent="0.3">
      <c r="A20" s="11"/>
      <c r="B20" s="12"/>
      <c r="C20" s="60"/>
      <c r="D20" s="61" t="s">
        <v>24</v>
      </c>
      <c r="E20" s="57" t="s">
        <v>143</v>
      </c>
      <c r="F20" s="58">
        <v>100</v>
      </c>
      <c r="G20" s="58">
        <v>0</v>
      </c>
      <c r="H20" s="58">
        <v>0</v>
      </c>
      <c r="I20" s="58">
        <v>10</v>
      </c>
      <c r="J20" s="58">
        <v>22</v>
      </c>
      <c r="K20" s="59" t="s">
        <v>63</v>
      </c>
      <c r="L20" s="46">
        <v>22</v>
      </c>
    </row>
    <row r="21" spans="1:14" ht="15.75" thickBot="1" x14ac:dyDescent="0.3">
      <c r="A21" s="11"/>
      <c r="B21" s="12"/>
      <c r="C21" s="60"/>
      <c r="D21" s="61" t="s">
        <v>22</v>
      </c>
      <c r="E21" s="57" t="s">
        <v>44</v>
      </c>
      <c r="F21" s="58">
        <v>200</v>
      </c>
      <c r="G21" s="58">
        <v>0</v>
      </c>
      <c r="H21" s="58">
        <v>0</v>
      </c>
      <c r="I21" s="58">
        <v>7</v>
      </c>
      <c r="J21" s="58">
        <v>28</v>
      </c>
      <c r="K21" s="59" t="s">
        <v>71</v>
      </c>
      <c r="L21" s="62">
        <v>3.77</v>
      </c>
    </row>
    <row r="22" spans="1:14" ht="15.75" thickBot="1" x14ac:dyDescent="0.3">
      <c r="A22" s="11"/>
      <c r="B22" s="12"/>
      <c r="C22" s="60"/>
      <c r="D22" s="71" t="s">
        <v>23</v>
      </c>
      <c r="E22" s="57" t="s">
        <v>61</v>
      </c>
      <c r="F22" s="58">
        <v>40</v>
      </c>
      <c r="G22" s="58">
        <v>2</v>
      </c>
      <c r="H22" s="58">
        <v>2</v>
      </c>
      <c r="I22" s="58">
        <v>11</v>
      </c>
      <c r="J22" s="58">
        <v>77</v>
      </c>
      <c r="K22" s="59" t="s">
        <v>63</v>
      </c>
      <c r="L22" s="46">
        <v>3.68</v>
      </c>
    </row>
    <row r="23" spans="1:14" ht="15" x14ac:dyDescent="0.25">
      <c r="A23" s="11"/>
      <c r="B23" s="12"/>
      <c r="C23" s="60"/>
      <c r="D23" s="63" t="s">
        <v>23</v>
      </c>
      <c r="E23" s="84" t="s">
        <v>146</v>
      </c>
      <c r="F23" s="46">
        <v>30</v>
      </c>
      <c r="G23" s="46">
        <v>3</v>
      </c>
      <c r="H23" s="46">
        <v>1</v>
      </c>
      <c r="I23" s="46">
        <v>13</v>
      </c>
      <c r="J23" s="46">
        <v>78</v>
      </c>
      <c r="K23" s="79" t="s">
        <v>63</v>
      </c>
      <c r="L23" s="46">
        <v>2.82</v>
      </c>
    </row>
    <row r="24" spans="1:14" ht="15" x14ac:dyDescent="0.25">
      <c r="A24" s="11"/>
      <c r="B24" s="12"/>
      <c r="C24" s="60"/>
      <c r="D24" s="63"/>
      <c r="E24" s="64"/>
      <c r="F24" s="46"/>
      <c r="G24" s="46"/>
      <c r="H24" s="46"/>
      <c r="I24" s="46"/>
      <c r="J24" s="46"/>
      <c r="K24" s="65"/>
      <c r="L24" s="46"/>
    </row>
    <row r="25" spans="1:14" ht="15" x14ac:dyDescent="0.25">
      <c r="A25" s="13"/>
      <c r="B25" s="14"/>
      <c r="C25" s="66"/>
      <c r="D25" s="67" t="s">
        <v>30</v>
      </c>
      <c r="E25" s="68"/>
      <c r="F25" s="47">
        <f>SUM(F19:F24)</f>
        <v>570</v>
      </c>
      <c r="G25" s="47">
        <f>SUM(G19:G24)</f>
        <v>13</v>
      </c>
      <c r="H25" s="47">
        <f>SUM(H19:H24)</f>
        <v>12</v>
      </c>
      <c r="I25" s="47">
        <f>SUM(I19:I24)</f>
        <v>79</v>
      </c>
      <c r="J25" s="47">
        <f>SUM(J19:J24)</f>
        <v>481</v>
      </c>
      <c r="K25" s="69"/>
      <c r="L25" s="47"/>
    </row>
    <row r="26" spans="1:14" ht="15.75" thickBot="1" x14ac:dyDescent="0.3">
      <c r="A26" s="10">
        <f>A19</f>
        <v>1</v>
      </c>
      <c r="B26" s="10">
        <f>B19</f>
        <v>2</v>
      </c>
      <c r="C26" s="70" t="s">
        <v>25</v>
      </c>
      <c r="D26" s="71" t="s">
        <v>26</v>
      </c>
      <c r="E26" s="57" t="s">
        <v>72</v>
      </c>
      <c r="F26" s="58">
        <v>250</v>
      </c>
      <c r="G26" s="58">
        <v>5</v>
      </c>
      <c r="H26" s="58">
        <v>7</v>
      </c>
      <c r="I26" s="58">
        <v>17</v>
      </c>
      <c r="J26" s="58">
        <v>157</v>
      </c>
      <c r="K26" s="59" t="s">
        <v>76</v>
      </c>
      <c r="L26" s="46">
        <v>38.49</v>
      </c>
    </row>
    <row r="27" spans="1:14" ht="15.75" thickBot="1" x14ac:dyDescent="0.3">
      <c r="A27" s="11"/>
      <c r="B27" s="12"/>
      <c r="C27" s="60"/>
      <c r="D27" s="71" t="s">
        <v>27</v>
      </c>
      <c r="E27" s="57" t="s">
        <v>73</v>
      </c>
      <c r="F27" s="58">
        <v>100</v>
      </c>
      <c r="G27" s="58">
        <v>13</v>
      </c>
      <c r="H27" s="58">
        <v>3</v>
      </c>
      <c r="I27" s="58">
        <v>9</v>
      </c>
      <c r="J27" s="58">
        <v>114</v>
      </c>
      <c r="K27" s="59" t="s">
        <v>51</v>
      </c>
      <c r="L27" s="46">
        <v>48.98</v>
      </c>
    </row>
    <row r="28" spans="1:14" ht="15.75" thickBot="1" x14ac:dyDescent="0.3">
      <c r="A28" s="11"/>
      <c r="B28" s="12"/>
      <c r="C28" s="60"/>
      <c r="D28" s="71" t="s">
        <v>28</v>
      </c>
      <c r="E28" s="57" t="s">
        <v>74</v>
      </c>
      <c r="F28" s="58">
        <v>180</v>
      </c>
      <c r="G28" s="58">
        <v>4</v>
      </c>
      <c r="H28" s="58">
        <v>6</v>
      </c>
      <c r="I28" s="58">
        <v>24</v>
      </c>
      <c r="J28" s="58">
        <v>176</v>
      </c>
      <c r="K28" s="59" t="s">
        <v>49</v>
      </c>
      <c r="L28" s="46">
        <v>32.99</v>
      </c>
    </row>
    <row r="29" spans="1:14" ht="15.75" thickBot="1" x14ac:dyDescent="0.3">
      <c r="A29" s="11"/>
      <c r="B29" s="12"/>
      <c r="C29" s="60"/>
      <c r="D29" s="71" t="s">
        <v>58</v>
      </c>
      <c r="E29" s="57" t="s">
        <v>75</v>
      </c>
      <c r="F29" s="58">
        <v>20</v>
      </c>
      <c r="G29" s="58">
        <v>0</v>
      </c>
      <c r="H29" s="58">
        <v>2</v>
      </c>
      <c r="I29" s="58">
        <v>1</v>
      </c>
      <c r="J29" s="58">
        <v>22</v>
      </c>
      <c r="K29" s="59" t="s">
        <v>77</v>
      </c>
      <c r="L29" s="46">
        <v>6.68</v>
      </c>
    </row>
    <row r="30" spans="1:14" ht="15.75" thickBot="1" x14ac:dyDescent="0.3">
      <c r="A30" s="11"/>
      <c r="B30" s="12"/>
      <c r="C30" s="60"/>
      <c r="D30" s="71" t="s">
        <v>29</v>
      </c>
      <c r="E30" s="57" t="s">
        <v>43</v>
      </c>
      <c r="F30" s="58">
        <v>200</v>
      </c>
      <c r="G30" s="58">
        <v>1</v>
      </c>
      <c r="H30" s="58">
        <v>0</v>
      </c>
      <c r="I30" s="58">
        <v>20</v>
      </c>
      <c r="J30" s="58">
        <v>81</v>
      </c>
      <c r="K30" s="59" t="s">
        <v>78</v>
      </c>
      <c r="L30" s="46">
        <v>7.54</v>
      </c>
      <c r="N30" s="38"/>
    </row>
    <row r="31" spans="1:14" ht="15.75" thickBot="1" x14ac:dyDescent="0.3">
      <c r="A31" s="11"/>
      <c r="B31" s="12"/>
      <c r="C31" s="60"/>
      <c r="D31" s="72" t="s">
        <v>23</v>
      </c>
      <c r="E31" s="57" t="s">
        <v>61</v>
      </c>
      <c r="F31" s="58">
        <v>40</v>
      </c>
      <c r="G31" s="58">
        <v>2</v>
      </c>
      <c r="H31" s="58">
        <v>2</v>
      </c>
      <c r="I31" s="58">
        <v>11</v>
      </c>
      <c r="J31" s="58">
        <v>77</v>
      </c>
      <c r="K31" s="59" t="s">
        <v>63</v>
      </c>
      <c r="L31" s="46">
        <v>3.68</v>
      </c>
    </row>
    <row r="32" spans="1:14" ht="15" x14ac:dyDescent="0.25">
      <c r="A32" s="11"/>
      <c r="B32" s="12"/>
      <c r="C32" s="60"/>
      <c r="D32" s="85" t="s">
        <v>23</v>
      </c>
      <c r="E32" s="84" t="s">
        <v>146</v>
      </c>
      <c r="F32" s="46">
        <v>30</v>
      </c>
      <c r="G32" s="46">
        <v>6</v>
      </c>
      <c r="H32" s="46">
        <v>1</v>
      </c>
      <c r="I32" s="46">
        <v>13</v>
      </c>
      <c r="J32" s="46">
        <v>78</v>
      </c>
      <c r="K32" s="79" t="s">
        <v>63</v>
      </c>
      <c r="L32" s="46">
        <v>2.82</v>
      </c>
    </row>
    <row r="33" spans="1:14" ht="15" x14ac:dyDescent="0.25">
      <c r="A33" s="13"/>
      <c r="B33" s="14"/>
      <c r="C33" s="66"/>
      <c r="D33" s="67" t="s">
        <v>30</v>
      </c>
      <c r="E33" s="68"/>
      <c r="F33" s="47">
        <f>SUM(F26:F32)</f>
        <v>820</v>
      </c>
      <c r="G33" s="47">
        <f>SUM(G26:G32)</f>
        <v>31</v>
      </c>
      <c r="H33" s="47">
        <f>SUM(H26:H32)</f>
        <v>21</v>
      </c>
      <c r="I33" s="47">
        <f>SUM(I26:I32)</f>
        <v>95</v>
      </c>
      <c r="J33" s="47">
        <f>SUM(J26:J32)</f>
        <v>705</v>
      </c>
      <c r="K33" s="69"/>
      <c r="L33" s="47"/>
    </row>
    <row r="34" spans="1:14" ht="15.75" customHeight="1" thickBot="1" x14ac:dyDescent="0.25">
      <c r="A34" s="30">
        <f>A19</f>
        <v>1</v>
      </c>
      <c r="B34" s="30">
        <f>B19</f>
        <v>2</v>
      </c>
      <c r="C34" s="92" t="s">
        <v>4</v>
      </c>
      <c r="D34" s="93"/>
      <c r="E34" s="80"/>
      <c r="F34" s="81">
        <f>F25+F33</f>
        <v>1390</v>
      </c>
      <c r="G34" s="81">
        <f>G25+G33</f>
        <v>44</v>
      </c>
      <c r="H34" s="81">
        <f>H25+H33</f>
        <v>33</v>
      </c>
      <c r="I34" s="81">
        <f>I25+I33</f>
        <v>174</v>
      </c>
      <c r="J34" s="81">
        <f>J25+J33</f>
        <v>1186</v>
      </c>
      <c r="K34" s="81"/>
      <c r="L34" s="81">
        <f>SUM(L19:L33)</f>
        <v>207.23</v>
      </c>
      <c r="N34" s="2" t="s">
        <v>56</v>
      </c>
    </row>
    <row r="35" spans="1:14" ht="15.75" thickBot="1" x14ac:dyDescent="0.3">
      <c r="A35" s="17">
        <v>1</v>
      </c>
      <c r="B35" s="18">
        <v>3</v>
      </c>
      <c r="C35" s="19" t="s">
        <v>20</v>
      </c>
      <c r="D35" s="56" t="s">
        <v>21</v>
      </c>
      <c r="E35" s="57" t="s">
        <v>79</v>
      </c>
      <c r="F35" s="58">
        <v>250</v>
      </c>
      <c r="G35" s="58">
        <v>8</v>
      </c>
      <c r="H35" s="58">
        <v>13</v>
      </c>
      <c r="I35" s="58">
        <v>47</v>
      </c>
      <c r="J35" s="58">
        <v>304</v>
      </c>
      <c r="K35" s="59" t="s">
        <v>80</v>
      </c>
      <c r="L35" s="45">
        <v>33.21</v>
      </c>
    </row>
    <row r="36" spans="1:14" ht="15.75" thickBot="1" x14ac:dyDescent="0.3">
      <c r="A36" s="20"/>
      <c r="B36" s="12"/>
      <c r="C36" s="9"/>
      <c r="D36" s="61" t="s">
        <v>24</v>
      </c>
      <c r="E36" s="57" t="s">
        <v>144</v>
      </c>
      <c r="F36" s="58">
        <v>100</v>
      </c>
      <c r="G36" s="58">
        <v>0</v>
      </c>
      <c r="H36" s="58">
        <v>0</v>
      </c>
      <c r="I36" s="58">
        <v>10</v>
      </c>
      <c r="J36" s="58">
        <v>44</v>
      </c>
      <c r="K36" s="59" t="s">
        <v>63</v>
      </c>
      <c r="L36" s="46">
        <v>33</v>
      </c>
    </row>
    <row r="37" spans="1:14" ht="15.75" thickBot="1" x14ac:dyDescent="0.3">
      <c r="A37" s="20"/>
      <c r="B37" s="12"/>
      <c r="C37" s="9"/>
      <c r="D37" s="61" t="s">
        <v>22</v>
      </c>
      <c r="E37" s="57" t="s">
        <v>42</v>
      </c>
      <c r="F37" s="58">
        <v>200</v>
      </c>
      <c r="G37" s="58">
        <v>5</v>
      </c>
      <c r="H37" s="58">
        <v>4</v>
      </c>
      <c r="I37" s="58">
        <v>13</v>
      </c>
      <c r="J37" s="58">
        <v>100</v>
      </c>
      <c r="K37" s="59" t="s">
        <v>81</v>
      </c>
      <c r="L37" s="62">
        <v>24.61</v>
      </c>
    </row>
    <row r="38" spans="1:14" ht="15.75" thickBot="1" x14ac:dyDescent="0.3">
      <c r="A38" s="20"/>
      <c r="B38" s="12"/>
      <c r="C38" s="9"/>
      <c r="D38" s="61" t="s">
        <v>23</v>
      </c>
      <c r="E38" s="57" t="s">
        <v>61</v>
      </c>
      <c r="F38" s="58">
        <v>40</v>
      </c>
      <c r="G38" s="58">
        <v>2</v>
      </c>
      <c r="H38" s="58">
        <v>2</v>
      </c>
      <c r="I38" s="58">
        <v>17</v>
      </c>
      <c r="J38" s="58">
        <v>85</v>
      </c>
      <c r="K38" s="59" t="s">
        <v>63</v>
      </c>
      <c r="L38" s="46">
        <v>3.68</v>
      </c>
    </row>
    <row r="39" spans="1:14" ht="15" x14ac:dyDescent="0.25">
      <c r="A39" s="20"/>
      <c r="B39" s="12"/>
      <c r="C39" s="9"/>
      <c r="D39" s="63"/>
      <c r="E39" s="64"/>
      <c r="F39" s="46"/>
      <c r="G39" s="46"/>
      <c r="H39" s="46"/>
      <c r="I39" s="46"/>
      <c r="J39" s="46"/>
      <c r="K39" s="65"/>
      <c r="L39" s="46"/>
    </row>
    <row r="40" spans="1:14" ht="15" x14ac:dyDescent="0.25">
      <c r="A40" s="20"/>
      <c r="B40" s="12"/>
      <c r="C40" s="9"/>
      <c r="D40" s="63"/>
      <c r="E40" s="64"/>
      <c r="F40" s="46"/>
      <c r="G40" s="46"/>
      <c r="H40" s="46"/>
      <c r="I40" s="46"/>
      <c r="J40" s="46"/>
      <c r="K40" s="65"/>
      <c r="L40" s="46"/>
    </row>
    <row r="41" spans="1:14" ht="15" x14ac:dyDescent="0.25">
      <c r="A41" s="21"/>
      <c r="B41" s="14"/>
      <c r="C41" s="6"/>
      <c r="D41" s="67" t="s">
        <v>30</v>
      </c>
      <c r="E41" s="68"/>
      <c r="F41" s="47">
        <f>SUM(F35:F40)</f>
        <v>590</v>
      </c>
      <c r="G41" s="47">
        <f>SUM(G35:G40)</f>
        <v>15</v>
      </c>
      <c r="H41" s="47">
        <f>SUM(H35:H40)</f>
        <v>19</v>
      </c>
      <c r="I41" s="47">
        <f>SUM(I35:I40)</f>
        <v>87</v>
      </c>
      <c r="J41" s="47">
        <f>SUM(J35:J40)</f>
        <v>533</v>
      </c>
      <c r="K41" s="69"/>
      <c r="L41" s="47"/>
    </row>
    <row r="42" spans="1:14" ht="15" x14ac:dyDescent="0.25">
      <c r="A42" s="23">
        <f>A35</f>
        <v>1</v>
      </c>
      <c r="B42" s="10">
        <f>B35</f>
        <v>3</v>
      </c>
      <c r="C42" s="8" t="s">
        <v>25</v>
      </c>
      <c r="D42" s="61"/>
      <c r="E42" s="64"/>
      <c r="F42" s="46"/>
      <c r="G42" s="46"/>
      <c r="H42" s="46"/>
      <c r="I42" s="46"/>
      <c r="J42" s="46"/>
      <c r="K42" s="65"/>
      <c r="L42" s="46"/>
    </row>
    <row r="43" spans="1:14" ht="15.75" thickBot="1" x14ac:dyDescent="0.3">
      <c r="A43" s="20"/>
      <c r="B43" s="12"/>
      <c r="C43" s="9"/>
      <c r="D43" s="61" t="s">
        <v>26</v>
      </c>
      <c r="E43" s="57" t="s">
        <v>82</v>
      </c>
      <c r="F43" s="58">
        <v>250</v>
      </c>
      <c r="G43" s="58">
        <v>2</v>
      </c>
      <c r="H43" s="58">
        <v>5</v>
      </c>
      <c r="I43" s="58">
        <v>13</v>
      </c>
      <c r="J43" s="58">
        <v>115</v>
      </c>
      <c r="K43" s="59" t="s">
        <v>85</v>
      </c>
      <c r="L43" s="46">
        <v>33.549999999999997</v>
      </c>
    </row>
    <row r="44" spans="1:14" ht="15.75" thickBot="1" x14ac:dyDescent="0.3">
      <c r="A44" s="20"/>
      <c r="B44" s="12"/>
      <c r="C44" s="9"/>
      <c r="D44" s="61" t="s">
        <v>27</v>
      </c>
      <c r="E44" s="73" t="s">
        <v>83</v>
      </c>
      <c r="F44" s="74">
        <v>120</v>
      </c>
      <c r="G44" s="75">
        <v>27</v>
      </c>
      <c r="H44" s="74">
        <v>8</v>
      </c>
      <c r="I44" s="75">
        <v>33</v>
      </c>
      <c r="J44" s="74">
        <v>325</v>
      </c>
      <c r="K44" s="74" t="s">
        <v>57</v>
      </c>
      <c r="L44" s="46">
        <v>45.27</v>
      </c>
    </row>
    <row r="45" spans="1:14" ht="15.75" thickBot="1" x14ac:dyDescent="0.3">
      <c r="A45" s="20"/>
      <c r="B45" s="12"/>
      <c r="C45" s="9"/>
      <c r="D45" s="71" t="s">
        <v>29</v>
      </c>
      <c r="E45" s="57" t="s">
        <v>84</v>
      </c>
      <c r="F45" s="58">
        <v>200</v>
      </c>
      <c r="G45" s="58">
        <v>0</v>
      </c>
      <c r="H45" s="58">
        <v>0</v>
      </c>
      <c r="I45" s="58">
        <v>25</v>
      </c>
      <c r="J45" s="58">
        <v>100</v>
      </c>
      <c r="K45" s="59" t="s">
        <v>63</v>
      </c>
      <c r="L45" s="46">
        <v>15.59</v>
      </c>
    </row>
    <row r="46" spans="1:14" ht="15.75" thickBot="1" x14ac:dyDescent="0.3">
      <c r="A46" s="20"/>
      <c r="B46" s="12"/>
      <c r="C46" s="9"/>
      <c r="D46" s="61" t="s">
        <v>55</v>
      </c>
      <c r="E46" s="57" t="s">
        <v>61</v>
      </c>
      <c r="F46" s="58">
        <v>65</v>
      </c>
      <c r="G46" s="58">
        <v>2</v>
      </c>
      <c r="H46" s="58">
        <v>2</v>
      </c>
      <c r="I46" s="58">
        <v>17</v>
      </c>
      <c r="J46" s="58">
        <v>85</v>
      </c>
      <c r="K46" s="59" t="s">
        <v>63</v>
      </c>
      <c r="L46" s="76">
        <v>5.52</v>
      </c>
    </row>
    <row r="47" spans="1:14" ht="15" x14ac:dyDescent="0.25">
      <c r="A47" s="20"/>
      <c r="B47" s="12"/>
      <c r="C47" s="9"/>
      <c r="D47" s="86" t="s">
        <v>55</v>
      </c>
      <c r="E47" s="84" t="s">
        <v>146</v>
      </c>
      <c r="F47" s="46">
        <v>65</v>
      </c>
      <c r="G47" s="46">
        <v>3</v>
      </c>
      <c r="H47" s="46">
        <v>1</v>
      </c>
      <c r="I47" s="46">
        <v>13</v>
      </c>
      <c r="J47" s="46">
        <v>80</v>
      </c>
      <c r="K47" s="79" t="s">
        <v>63</v>
      </c>
      <c r="L47" s="46">
        <v>5.64</v>
      </c>
    </row>
    <row r="48" spans="1:14" ht="15" x14ac:dyDescent="0.25">
      <c r="A48" s="20"/>
      <c r="B48" s="12"/>
      <c r="C48" s="9"/>
      <c r="D48" s="63"/>
      <c r="E48" s="64"/>
      <c r="F48" s="46"/>
      <c r="G48" s="46"/>
      <c r="H48" s="46"/>
      <c r="I48" s="46"/>
      <c r="J48" s="46"/>
      <c r="K48" s="65"/>
      <c r="L48" s="46"/>
    </row>
    <row r="49" spans="1:15" ht="15" x14ac:dyDescent="0.25">
      <c r="A49" s="20"/>
      <c r="B49" s="12"/>
      <c r="C49" s="9"/>
      <c r="D49" s="63"/>
      <c r="E49" s="64"/>
      <c r="F49" s="46"/>
      <c r="G49" s="46"/>
      <c r="H49" s="46"/>
      <c r="I49" s="46"/>
      <c r="J49" s="46"/>
      <c r="K49" s="65"/>
      <c r="L49" s="46"/>
    </row>
    <row r="50" spans="1:15" ht="15" x14ac:dyDescent="0.25">
      <c r="A50" s="21"/>
      <c r="B50" s="14"/>
      <c r="C50" s="6"/>
      <c r="D50" s="67" t="s">
        <v>30</v>
      </c>
      <c r="E50" s="68"/>
      <c r="F50" s="47">
        <f>SUM(F42:F49)</f>
        <v>700</v>
      </c>
      <c r="G50" s="47">
        <f>SUM(G42:G49)</f>
        <v>34</v>
      </c>
      <c r="H50" s="47">
        <f>SUM(H42:H49)</f>
        <v>16</v>
      </c>
      <c r="I50" s="47">
        <f>SUM(I42:I49)</f>
        <v>101</v>
      </c>
      <c r="J50" s="47">
        <f>SUM(J42:J49)</f>
        <v>705</v>
      </c>
      <c r="K50" s="69"/>
      <c r="L50" s="47"/>
    </row>
    <row r="51" spans="1:15" ht="15.75" customHeight="1" thickBot="1" x14ac:dyDescent="0.25">
      <c r="A51" s="26">
        <f>A35</f>
        <v>1</v>
      </c>
      <c r="B51" s="27">
        <f>B35</f>
        <v>3</v>
      </c>
      <c r="C51" s="94" t="s">
        <v>4</v>
      </c>
      <c r="D51" s="95"/>
      <c r="E51" s="28"/>
      <c r="F51" s="29">
        <f>F41+F50</f>
        <v>1290</v>
      </c>
      <c r="G51" s="29">
        <f>G41+G50</f>
        <v>49</v>
      </c>
      <c r="H51" s="29">
        <f>H41+H50</f>
        <v>35</v>
      </c>
      <c r="I51" s="29">
        <f>I41+I50</f>
        <v>188</v>
      </c>
      <c r="J51" s="29">
        <f>J41+J50</f>
        <v>1238</v>
      </c>
      <c r="K51" s="29"/>
      <c r="L51" s="82">
        <f>SUM(L35:L50)</f>
        <v>200.07000000000002</v>
      </c>
    </row>
    <row r="52" spans="1:15" ht="15.75" thickBot="1" x14ac:dyDescent="0.3">
      <c r="A52" s="17">
        <v>1</v>
      </c>
      <c r="B52" s="18">
        <v>4</v>
      </c>
      <c r="C52" s="55" t="s">
        <v>20</v>
      </c>
      <c r="D52" s="56" t="s">
        <v>21</v>
      </c>
      <c r="E52" s="57" t="s">
        <v>86</v>
      </c>
      <c r="F52" s="58">
        <v>200</v>
      </c>
      <c r="G52" s="58">
        <v>14</v>
      </c>
      <c r="H52" s="58">
        <v>24</v>
      </c>
      <c r="I52" s="58">
        <v>4</v>
      </c>
      <c r="J52" s="58">
        <v>316</v>
      </c>
      <c r="K52" s="59" t="s">
        <v>87</v>
      </c>
      <c r="L52" s="45">
        <v>80.89</v>
      </c>
      <c r="O52" s="38"/>
    </row>
    <row r="53" spans="1:15" ht="15.75" thickBot="1" x14ac:dyDescent="0.3">
      <c r="A53" s="20"/>
      <c r="B53" s="12"/>
      <c r="C53" s="60"/>
      <c r="D53" s="71" t="s">
        <v>24</v>
      </c>
      <c r="E53" s="57" t="s">
        <v>145</v>
      </c>
      <c r="F53" s="58">
        <v>100</v>
      </c>
      <c r="G53" s="58">
        <v>2</v>
      </c>
      <c r="H53" s="58">
        <v>1</v>
      </c>
      <c r="I53" s="58">
        <v>21</v>
      </c>
      <c r="J53" s="58">
        <v>96</v>
      </c>
      <c r="K53" s="59" t="s">
        <v>63</v>
      </c>
      <c r="L53" s="62">
        <v>24</v>
      </c>
    </row>
    <row r="54" spans="1:15" ht="15.75" thickBot="1" x14ac:dyDescent="0.3">
      <c r="A54" s="20"/>
      <c r="B54" s="12"/>
      <c r="C54" s="60"/>
      <c r="D54" s="71" t="s">
        <v>22</v>
      </c>
      <c r="E54" s="57" t="s">
        <v>45</v>
      </c>
      <c r="F54" s="58">
        <v>200</v>
      </c>
      <c r="G54" s="58">
        <v>2</v>
      </c>
      <c r="H54" s="58">
        <v>1</v>
      </c>
      <c r="I54" s="58">
        <v>9</v>
      </c>
      <c r="J54" s="58">
        <v>51</v>
      </c>
      <c r="K54" s="59" t="s">
        <v>46</v>
      </c>
      <c r="L54" s="46">
        <v>8.0399999999999991</v>
      </c>
    </row>
    <row r="55" spans="1:15" ht="15.75" thickBot="1" x14ac:dyDescent="0.3">
      <c r="A55" s="20"/>
      <c r="B55" s="12"/>
      <c r="C55" s="60"/>
      <c r="D55" s="72" t="s">
        <v>23</v>
      </c>
      <c r="E55" s="57" t="s">
        <v>61</v>
      </c>
      <c r="F55" s="58">
        <v>40</v>
      </c>
      <c r="G55" s="58">
        <v>12</v>
      </c>
      <c r="H55" s="58">
        <v>2</v>
      </c>
      <c r="I55" s="58">
        <v>17</v>
      </c>
      <c r="J55" s="58">
        <v>121</v>
      </c>
      <c r="K55" s="59" t="s">
        <v>63</v>
      </c>
      <c r="L55" s="46">
        <v>3.68</v>
      </c>
    </row>
    <row r="56" spans="1:15" ht="15" x14ac:dyDescent="0.25">
      <c r="A56" s="20"/>
      <c r="B56" s="12"/>
      <c r="C56" s="60"/>
      <c r="D56" s="63"/>
      <c r="E56" s="64"/>
      <c r="F56" s="46"/>
      <c r="G56" s="46"/>
      <c r="H56" s="46"/>
      <c r="I56" s="46"/>
      <c r="J56" s="46"/>
      <c r="K56" s="65"/>
      <c r="L56" s="46"/>
    </row>
    <row r="57" spans="1:15" ht="15" x14ac:dyDescent="0.25">
      <c r="A57" s="21"/>
      <c r="B57" s="14"/>
      <c r="C57" s="66"/>
      <c r="D57" s="67" t="s">
        <v>30</v>
      </c>
      <c r="E57" s="68"/>
      <c r="F57" s="47">
        <f>SUM(F52:F56)</f>
        <v>540</v>
      </c>
      <c r="G57" s="47">
        <f>SUM(G52:G56)</f>
        <v>30</v>
      </c>
      <c r="H57" s="47">
        <f>SUM(H52:H56)</f>
        <v>28</v>
      </c>
      <c r="I57" s="47">
        <f>SUM(I52:I56)</f>
        <v>51</v>
      </c>
      <c r="J57" s="47">
        <f>SUM(J52:J56)</f>
        <v>584</v>
      </c>
      <c r="K57" s="69"/>
      <c r="L57" s="47"/>
    </row>
    <row r="58" spans="1:15" ht="15" x14ac:dyDescent="0.25">
      <c r="A58" s="23">
        <f>A52</f>
        <v>1</v>
      </c>
      <c r="B58" s="10">
        <f>B52</f>
        <v>4</v>
      </c>
      <c r="C58" s="70" t="s">
        <v>25</v>
      </c>
      <c r="D58" s="61"/>
      <c r="E58" s="64"/>
      <c r="F58" s="46"/>
      <c r="G58" s="46"/>
      <c r="H58" s="46"/>
      <c r="I58" s="46"/>
      <c r="J58" s="46"/>
      <c r="K58" s="65"/>
      <c r="L58" s="46"/>
    </row>
    <row r="59" spans="1:15" ht="15.75" thickBot="1" x14ac:dyDescent="0.3">
      <c r="A59" s="20"/>
      <c r="B59" s="12"/>
      <c r="C59" s="60"/>
      <c r="D59" s="61" t="s">
        <v>26</v>
      </c>
      <c r="E59" s="57" t="s">
        <v>88</v>
      </c>
      <c r="F59" s="58">
        <v>250</v>
      </c>
      <c r="G59" s="77">
        <v>7</v>
      </c>
      <c r="H59" s="77">
        <v>6</v>
      </c>
      <c r="I59" s="77">
        <v>20</v>
      </c>
      <c r="J59" s="77">
        <v>166</v>
      </c>
      <c r="K59" s="59" t="s">
        <v>50</v>
      </c>
      <c r="L59" s="46">
        <v>26.65</v>
      </c>
    </row>
    <row r="60" spans="1:15" ht="15.75" thickBot="1" x14ac:dyDescent="0.3">
      <c r="A60" s="20"/>
      <c r="B60" s="12"/>
      <c r="C60" s="60"/>
      <c r="D60" s="61" t="s">
        <v>27</v>
      </c>
      <c r="E60" s="57" t="s">
        <v>89</v>
      </c>
      <c r="F60" s="58">
        <v>100</v>
      </c>
      <c r="G60" s="58">
        <v>10</v>
      </c>
      <c r="H60" s="58">
        <v>16</v>
      </c>
      <c r="I60" s="58">
        <v>17</v>
      </c>
      <c r="J60" s="58">
        <v>212</v>
      </c>
      <c r="K60" s="59" t="s">
        <v>92</v>
      </c>
      <c r="L60" s="46">
        <v>61.33</v>
      </c>
    </row>
    <row r="61" spans="1:15" ht="15.75" thickBot="1" x14ac:dyDescent="0.3">
      <c r="A61" s="20"/>
      <c r="B61" s="12"/>
      <c r="C61" s="60"/>
      <c r="D61" s="61" t="s">
        <v>28</v>
      </c>
      <c r="E61" s="57" t="s">
        <v>90</v>
      </c>
      <c r="F61" s="58">
        <v>180</v>
      </c>
      <c r="G61" s="58">
        <v>10</v>
      </c>
      <c r="H61" s="58">
        <v>8</v>
      </c>
      <c r="I61" s="58">
        <v>43</v>
      </c>
      <c r="J61" s="58">
        <v>260</v>
      </c>
      <c r="K61" s="59" t="s">
        <v>93</v>
      </c>
      <c r="L61" s="46">
        <v>20.86</v>
      </c>
    </row>
    <row r="62" spans="1:15" ht="15.75" thickBot="1" x14ac:dyDescent="0.3">
      <c r="A62" s="20"/>
      <c r="B62" s="12"/>
      <c r="C62" s="60"/>
      <c r="D62" s="71" t="s">
        <v>29</v>
      </c>
      <c r="E62" s="57" t="s">
        <v>91</v>
      </c>
      <c r="F62" s="58">
        <v>200</v>
      </c>
      <c r="G62" s="58">
        <v>1</v>
      </c>
      <c r="H62" s="58">
        <v>0</v>
      </c>
      <c r="I62" s="58">
        <v>20</v>
      </c>
      <c r="J62" s="58">
        <v>81</v>
      </c>
      <c r="K62" s="59" t="s">
        <v>94</v>
      </c>
      <c r="L62" s="46">
        <v>14.24</v>
      </c>
    </row>
    <row r="63" spans="1:15" ht="15.75" thickBot="1" x14ac:dyDescent="0.3">
      <c r="A63" s="20"/>
      <c r="B63" s="12"/>
      <c r="C63" s="60"/>
      <c r="D63" s="61" t="s">
        <v>55</v>
      </c>
      <c r="E63" s="57" t="s">
        <v>61</v>
      </c>
      <c r="F63" s="58">
        <v>40</v>
      </c>
      <c r="G63" s="58">
        <v>2</v>
      </c>
      <c r="H63" s="58">
        <v>2</v>
      </c>
      <c r="I63" s="58">
        <v>17</v>
      </c>
      <c r="J63" s="58">
        <v>103</v>
      </c>
      <c r="K63" s="59" t="s">
        <v>63</v>
      </c>
      <c r="L63" s="62">
        <v>3.68</v>
      </c>
      <c r="M63" s="38"/>
    </row>
    <row r="64" spans="1:15" ht="15" x14ac:dyDescent="0.25">
      <c r="A64" s="21"/>
      <c r="B64" s="14"/>
      <c r="C64" s="66"/>
      <c r="D64" s="67" t="s">
        <v>30</v>
      </c>
      <c r="E64" s="68"/>
      <c r="F64" s="47">
        <f>SUM(F58:F63)</f>
        <v>770</v>
      </c>
      <c r="G64" s="47">
        <f>SUM(G58:G63)</f>
        <v>30</v>
      </c>
      <c r="H64" s="47">
        <f>SUM(H58:H63)</f>
        <v>32</v>
      </c>
      <c r="I64" s="47">
        <f>SUM(I58:I63)</f>
        <v>117</v>
      </c>
      <c r="J64" s="47">
        <f>SUM(J58:J63)</f>
        <v>822</v>
      </c>
      <c r="K64" s="69"/>
      <c r="L64" s="47"/>
    </row>
    <row r="65" spans="1:12" ht="15.75" customHeight="1" thickBot="1" x14ac:dyDescent="0.25">
      <c r="A65" s="26">
        <f>A52</f>
        <v>1</v>
      </c>
      <c r="B65" s="27">
        <f>B52</f>
        <v>4</v>
      </c>
      <c r="C65" s="92" t="s">
        <v>4</v>
      </c>
      <c r="D65" s="93"/>
      <c r="E65" s="80"/>
      <c r="F65" s="81">
        <f>F57+F64</f>
        <v>1310</v>
      </c>
      <c r="G65" s="81">
        <f>G57+G64</f>
        <v>60</v>
      </c>
      <c r="H65" s="81">
        <f>H57+H64</f>
        <v>60</v>
      </c>
      <c r="I65" s="81">
        <f>I57+I64</f>
        <v>168</v>
      </c>
      <c r="J65" s="81">
        <f>J57+J64</f>
        <v>1406</v>
      </c>
      <c r="K65" s="81"/>
      <c r="L65" s="81">
        <f>SUM(L52:L64)</f>
        <v>243.37000000000006</v>
      </c>
    </row>
    <row r="66" spans="1:12" ht="15.75" thickBot="1" x14ac:dyDescent="0.3">
      <c r="A66" s="17">
        <v>1</v>
      </c>
      <c r="B66" s="18">
        <v>5</v>
      </c>
      <c r="C66" s="55" t="s">
        <v>20</v>
      </c>
      <c r="D66" s="56" t="s">
        <v>21</v>
      </c>
      <c r="E66" s="57" t="s">
        <v>95</v>
      </c>
      <c r="F66" s="58">
        <v>250</v>
      </c>
      <c r="G66" s="77">
        <v>12</v>
      </c>
      <c r="H66" s="77">
        <v>12</v>
      </c>
      <c r="I66" s="77">
        <v>33</v>
      </c>
      <c r="J66" s="77">
        <v>316</v>
      </c>
      <c r="K66" s="59" t="s">
        <v>97</v>
      </c>
      <c r="L66" s="45">
        <v>24.64</v>
      </c>
    </row>
    <row r="67" spans="1:12" ht="15.75" thickBot="1" x14ac:dyDescent="0.3">
      <c r="A67" s="20"/>
      <c r="B67" s="12"/>
      <c r="C67" s="60"/>
      <c r="D67" s="71" t="s">
        <v>58</v>
      </c>
      <c r="E67" s="57" t="s">
        <v>96</v>
      </c>
      <c r="F67" s="58">
        <v>20</v>
      </c>
      <c r="G67" s="58">
        <v>5</v>
      </c>
      <c r="H67" s="58">
        <v>6</v>
      </c>
      <c r="I67" s="58">
        <v>0</v>
      </c>
      <c r="J67" s="58">
        <v>72</v>
      </c>
      <c r="K67" s="59" t="s">
        <v>98</v>
      </c>
      <c r="L67" s="46">
        <v>19.8</v>
      </c>
    </row>
    <row r="68" spans="1:12" ht="15.75" thickBot="1" x14ac:dyDescent="0.3">
      <c r="A68" s="20"/>
      <c r="B68" s="12"/>
      <c r="C68" s="60"/>
      <c r="D68" s="71" t="s">
        <v>24</v>
      </c>
      <c r="E68" s="57" t="s">
        <v>142</v>
      </c>
      <c r="F68" s="58">
        <v>100</v>
      </c>
      <c r="G68" s="77">
        <v>1</v>
      </c>
      <c r="H68" s="77">
        <v>0</v>
      </c>
      <c r="I68" s="77">
        <v>8</v>
      </c>
      <c r="J68" s="77">
        <v>38</v>
      </c>
      <c r="K68" s="59" t="s">
        <v>63</v>
      </c>
      <c r="L68" s="46">
        <v>35</v>
      </c>
    </row>
    <row r="69" spans="1:12" ht="15.75" thickBot="1" x14ac:dyDescent="0.3">
      <c r="A69" s="20"/>
      <c r="B69" s="12"/>
      <c r="C69" s="60"/>
      <c r="D69" s="71" t="s">
        <v>22</v>
      </c>
      <c r="E69" s="57" t="s">
        <v>37</v>
      </c>
      <c r="F69" s="58">
        <v>200</v>
      </c>
      <c r="G69" s="58">
        <v>0</v>
      </c>
      <c r="H69" s="58">
        <v>0</v>
      </c>
      <c r="I69" s="58">
        <v>7</v>
      </c>
      <c r="J69" s="58">
        <v>27</v>
      </c>
      <c r="K69" s="59" t="s">
        <v>39</v>
      </c>
      <c r="L69" s="46">
        <v>1.59</v>
      </c>
    </row>
    <row r="70" spans="1:12" ht="15.75" thickBot="1" x14ac:dyDescent="0.3">
      <c r="A70" s="20"/>
      <c r="B70" s="12"/>
      <c r="C70" s="60"/>
      <c r="D70" s="72" t="s">
        <v>23</v>
      </c>
      <c r="E70" s="57" t="s">
        <v>61</v>
      </c>
      <c r="F70" s="58">
        <v>40</v>
      </c>
      <c r="G70" s="58">
        <v>2</v>
      </c>
      <c r="H70" s="58">
        <v>2</v>
      </c>
      <c r="I70" s="58">
        <v>17</v>
      </c>
      <c r="J70" s="58">
        <v>85</v>
      </c>
      <c r="K70" s="59" t="s">
        <v>63</v>
      </c>
      <c r="L70" s="46">
        <v>3.68</v>
      </c>
    </row>
    <row r="71" spans="1:12" ht="15" x14ac:dyDescent="0.25">
      <c r="A71" s="20"/>
      <c r="B71" s="12"/>
      <c r="C71" s="60"/>
      <c r="D71" s="63"/>
      <c r="E71" s="64"/>
      <c r="F71" s="46"/>
      <c r="G71" s="46" t="s">
        <v>56</v>
      </c>
      <c r="H71" s="46"/>
      <c r="I71" s="46"/>
      <c r="J71" s="46"/>
      <c r="K71" s="65"/>
      <c r="L71" s="46"/>
    </row>
    <row r="72" spans="1:12" ht="15" x14ac:dyDescent="0.25">
      <c r="A72" s="21"/>
      <c r="B72" s="14"/>
      <c r="C72" s="66"/>
      <c r="D72" s="67" t="s">
        <v>30</v>
      </c>
      <c r="E72" s="68"/>
      <c r="F72" s="47">
        <f>SUM(F66:F71)</f>
        <v>610</v>
      </c>
      <c r="G72" s="47">
        <f>SUM(G66:G71)</f>
        <v>20</v>
      </c>
      <c r="H72" s="47">
        <f>SUM(H66:H71)</f>
        <v>20</v>
      </c>
      <c r="I72" s="47">
        <f>SUM(I66:I71)</f>
        <v>65</v>
      </c>
      <c r="J72" s="47">
        <f>SUM(J66:J71)</f>
        <v>538</v>
      </c>
      <c r="K72" s="69"/>
      <c r="L72" s="47"/>
    </row>
    <row r="73" spans="1:12" ht="15.75" thickBot="1" x14ac:dyDescent="0.3">
      <c r="A73" s="23">
        <f>A66</f>
        <v>1</v>
      </c>
      <c r="B73" s="10">
        <f>B66</f>
        <v>5</v>
      </c>
      <c r="C73" s="8" t="s">
        <v>25</v>
      </c>
      <c r="D73" s="71" t="s">
        <v>26</v>
      </c>
      <c r="E73" s="57" t="s">
        <v>99</v>
      </c>
      <c r="F73" s="58">
        <v>250</v>
      </c>
      <c r="G73" s="58">
        <v>10</v>
      </c>
      <c r="H73" s="58">
        <v>5</v>
      </c>
      <c r="I73" s="58">
        <v>16</v>
      </c>
      <c r="J73" s="58">
        <v>145</v>
      </c>
      <c r="K73" s="59" t="s">
        <v>104</v>
      </c>
      <c r="L73" s="46">
        <v>42.51</v>
      </c>
    </row>
    <row r="74" spans="1:12" ht="15.75" thickBot="1" x14ac:dyDescent="0.3">
      <c r="A74" s="20"/>
      <c r="B74" s="12"/>
      <c r="C74" s="9"/>
      <c r="D74" s="71" t="s">
        <v>27</v>
      </c>
      <c r="E74" s="73" t="s">
        <v>100</v>
      </c>
      <c r="F74" s="74">
        <v>100</v>
      </c>
      <c r="G74" s="75">
        <v>15</v>
      </c>
      <c r="H74" s="74">
        <v>15</v>
      </c>
      <c r="I74" s="75">
        <v>8</v>
      </c>
      <c r="J74" s="74">
        <v>222</v>
      </c>
      <c r="K74" s="74" t="s">
        <v>36</v>
      </c>
      <c r="L74" s="46">
        <v>69.2</v>
      </c>
    </row>
    <row r="75" spans="1:12" ht="15.75" thickBot="1" x14ac:dyDescent="0.3">
      <c r="A75" s="20"/>
      <c r="B75" s="12"/>
      <c r="C75" s="9"/>
      <c r="D75" s="71" t="s">
        <v>58</v>
      </c>
      <c r="E75" s="78" t="s">
        <v>101</v>
      </c>
      <c r="F75" s="74">
        <v>20</v>
      </c>
      <c r="G75" s="75">
        <v>1</v>
      </c>
      <c r="H75" s="74">
        <v>1</v>
      </c>
      <c r="I75" s="75">
        <v>2</v>
      </c>
      <c r="J75" s="74">
        <v>23</v>
      </c>
      <c r="K75" s="59" t="s">
        <v>52</v>
      </c>
      <c r="L75" s="46">
        <v>5.22</v>
      </c>
    </row>
    <row r="76" spans="1:12" ht="15.75" thickBot="1" x14ac:dyDescent="0.3">
      <c r="A76" s="20"/>
      <c r="B76" s="12"/>
      <c r="C76" s="9"/>
      <c r="D76" s="71" t="s">
        <v>28</v>
      </c>
      <c r="E76" s="57" t="s">
        <v>102</v>
      </c>
      <c r="F76" s="58">
        <v>180</v>
      </c>
      <c r="G76" s="58">
        <v>6</v>
      </c>
      <c r="H76" s="58">
        <v>6</v>
      </c>
      <c r="I76" s="58">
        <v>39</v>
      </c>
      <c r="J76" s="58">
        <v>236</v>
      </c>
      <c r="K76" s="59" t="s">
        <v>105</v>
      </c>
      <c r="L76" s="46">
        <v>18.190000000000001</v>
      </c>
    </row>
    <row r="77" spans="1:12" ht="15.75" thickBot="1" x14ac:dyDescent="0.3">
      <c r="A77" s="20"/>
      <c r="B77" s="12"/>
      <c r="C77" s="9"/>
      <c r="D77" s="71" t="s">
        <v>29</v>
      </c>
      <c r="E77" s="57" t="s">
        <v>103</v>
      </c>
      <c r="F77" s="58">
        <v>200</v>
      </c>
      <c r="G77" s="58">
        <v>0</v>
      </c>
      <c r="H77" s="58">
        <v>0</v>
      </c>
      <c r="I77" s="58">
        <v>8</v>
      </c>
      <c r="J77" s="58">
        <v>33</v>
      </c>
      <c r="K77" s="59" t="s">
        <v>106</v>
      </c>
      <c r="L77" s="46">
        <v>9.8800000000000008</v>
      </c>
    </row>
    <row r="78" spans="1:12" ht="15.75" thickBot="1" x14ac:dyDescent="0.3">
      <c r="A78" s="20"/>
      <c r="B78" s="12"/>
      <c r="C78" s="9"/>
      <c r="D78" s="72" t="s">
        <v>23</v>
      </c>
      <c r="E78" s="57" t="s">
        <v>61</v>
      </c>
      <c r="F78" s="58">
        <v>40</v>
      </c>
      <c r="G78" s="58">
        <v>2</v>
      </c>
      <c r="H78" s="58">
        <v>2</v>
      </c>
      <c r="I78" s="58">
        <v>17</v>
      </c>
      <c r="J78" s="58">
        <v>85</v>
      </c>
      <c r="K78" s="59" t="s">
        <v>63</v>
      </c>
      <c r="L78" s="46">
        <v>3.68</v>
      </c>
    </row>
    <row r="79" spans="1:12" ht="15" x14ac:dyDescent="0.25">
      <c r="A79" s="20"/>
      <c r="B79" s="12"/>
      <c r="C79" s="9"/>
      <c r="D79" s="63"/>
      <c r="E79" s="64"/>
      <c r="F79" s="46"/>
      <c r="G79" s="46"/>
      <c r="H79" s="46"/>
      <c r="I79" s="46"/>
      <c r="J79" s="46"/>
      <c r="K79" s="65"/>
      <c r="L79" s="46"/>
    </row>
    <row r="80" spans="1:12" ht="15" x14ac:dyDescent="0.25">
      <c r="A80" s="21"/>
      <c r="B80" s="14"/>
      <c r="C80" s="6"/>
      <c r="D80" s="15" t="s">
        <v>30</v>
      </c>
      <c r="E80" s="7"/>
      <c r="F80" s="16">
        <f>SUM(F73:F79)</f>
        <v>790</v>
      </c>
      <c r="G80" s="16">
        <f>SUM(G73:G79)</f>
        <v>34</v>
      </c>
      <c r="H80" s="16">
        <f>SUM(H73:H79)</f>
        <v>29</v>
      </c>
      <c r="I80" s="16">
        <f>SUM(I73:I79)</f>
        <v>90</v>
      </c>
      <c r="J80" s="16">
        <f>SUM(J73:J79)</f>
        <v>744</v>
      </c>
      <c r="K80" s="22"/>
      <c r="L80" s="16"/>
    </row>
    <row r="81" spans="1:12" ht="15.75" customHeight="1" thickBot="1" x14ac:dyDescent="0.25">
      <c r="A81" s="26">
        <f>A66</f>
        <v>1</v>
      </c>
      <c r="B81" s="27">
        <f>B66</f>
        <v>5</v>
      </c>
      <c r="C81" s="94" t="s">
        <v>4</v>
      </c>
      <c r="D81" s="95"/>
      <c r="E81" s="28"/>
      <c r="F81" s="29">
        <f>F72+F80</f>
        <v>1400</v>
      </c>
      <c r="G81" s="29">
        <f>G72+G80</f>
        <v>54</v>
      </c>
      <c r="H81" s="29">
        <f>H72+H80</f>
        <v>49</v>
      </c>
      <c r="I81" s="29">
        <f>I72+I80</f>
        <v>155</v>
      </c>
      <c r="J81" s="29">
        <f>J72+J80</f>
        <v>1282</v>
      </c>
      <c r="K81" s="29"/>
      <c r="L81" s="29">
        <f>SUM(L66:L80)</f>
        <v>233.39000000000001</v>
      </c>
    </row>
    <row r="82" spans="1:12" ht="15.75" thickBot="1" x14ac:dyDescent="0.3">
      <c r="A82" s="17">
        <v>2</v>
      </c>
      <c r="B82" s="18">
        <v>1</v>
      </c>
      <c r="C82" s="19" t="s">
        <v>20</v>
      </c>
      <c r="D82" s="4" t="s">
        <v>21</v>
      </c>
      <c r="E82" s="57" t="s">
        <v>107</v>
      </c>
      <c r="F82" s="58">
        <v>200</v>
      </c>
      <c r="G82" s="77">
        <v>5</v>
      </c>
      <c r="H82" s="77">
        <v>6</v>
      </c>
      <c r="I82" s="77">
        <v>24</v>
      </c>
      <c r="J82" s="77">
        <v>180</v>
      </c>
      <c r="K82" s="59" t="s">
        <v>108</v>
      </c>
      <c r="L82" s="45">
        <v>24.77</v>
      </c>
    </row>
    <row r="83" spans="1:12" ht="15.75" thickBot="1" x14ac:dyDescent="0.3">
      <c r="A83" s="20"/>
      <c r="B83" s="12"/>
      <c r="C83" s="9"/>
      <c r="D83" s="5" t="s">
        <v>24</v>
      </c>
      <c r="E83" s="57" t="s">
        <v>145</v>
      </c>
      <c r="F83" s="58">
        <v>100</v>
      </c>
      <c r="G83" s="58">
        <v>2</v>
      </c>
      <c r="H83" s="58">
        <v>1</v>
      </c>
      <c r="I83" s="58">
        <v>21</v>
      </c>
      <c r="J83" s="58">
        <v>96</v>
      </c>
      <c r="K83" s="59" t="s">
        <v>63</v>
      </c>
      <c r="L83" s="46">
        <v>24</v>
      </c>
    </row>
    <row r="84" spans="1:12" ht="15.75" thickBot="1" x14ac:dyDescent="0.3">
      <c r="A84" s="20"/>
      <c r="B84" s="12"/>
      <c r="C84" s="9"/>
      <c r="D84" s="44" t="s">
        <v>22</v>
      </c>
      <c r="E84" s="57" t="s">
        <v>44</v>
      </c>
      <c r="F84" s="58">
        <v>200</v>
      </c>
      <c r="G84" s="58">
        <v>0</v>
      </c>
      <c r="H84" s="58">
        <v>0</v>
      </c>
      <c r="I84" s="58">
        <v>7</v>
      </c>
      <c r="J84" s="58">
        <v>28</v>
      </c>
      <c r="K84" s="59" t="s">
        <v>71</v>
      </c>
      <c r="L84" s="62">
        <v>3.77</v>
      </c>
    </row>
    <row r="85" spans="1:12" ht="15.75" thickBot="1" x14ac:dyDescent="0.3">
      <c r="A85" s="20"/>
      <c r="B85" s="12"/>
      <c r="C85" s="9"/>
      <c r="D85" s="83" t="s">
        <v>23</v>
      </c>
      <c r="E85" s="57" t="s">
        <v>146</v>
      </c>
      <c r="F85" s="58">
        <v>30</v>
      </c>
      <c r="G85" s="58">
        <v>3</v>
      </c>
      <c r="H85" s="58">
        <v>1</v>
      </c>
      <c r="I85" s="58">
        <v>13</v>
      </c>
      <c r="J85" s="58">
        <v>78</v>
      </c>
      <c r="K85" s="59" t="s">
        <v>63</v>
      </c>
      <c r="L85" s="62">
        <v>2.82</v>
      </c>
    </row>
    <row r="86" spans="1:12" ht="15.75" thickBot="1" x14ac:dyDescent="0.3">
      <c r="A86" s="20"/>
      <c r="B86" s="12"/>
      <c r="C86" s="9"/>
      <c r="D86" s="44" t="s">
        <v>23</v>
      </c>
      <c r="E86" s="57" t="s">
        <v>61</v>
      </c>
      <c r="F86" s="58">
        <v>40</v>
      </c>
      <c r="G86" s="58">
        <v>2</v>
      </c>
      <c r="H86" s="58">
        <v>2</v>
      </c>
      <c r="I86" s="58">
        <v>17</v>
      </c>
      <c r="J86" s="58">
        <v>88</v>
      </c>
      <c r="K86" s="59" t="s">
        <v>63</v>
      </c>
      <c r="L86" s="46">
        <v>3.68</v>
      </c>
    </row>
    <row r="87" spans="1:12" ht="15" x14ac:dyDescent="0.25">
      <c r="A87" s="21"/>
      <c r="B87" s="14"/>
      <c r="C87" s="6"/>
      <c r="D87" s="15" t="s">
        <v>30</v>
      </c>
      <c r="E87" s="68"/>
      <c r="F87" s="47">
        <f>SUM(F82:F86)</f>
        <v>570</v>
      </c>
      <c r="G87" s="47">
        <f>SUM(G82:G86)</f>
        <v>12</v>
      </c>
      <c r="H87" s="47">
        <f>SUM(H82:H86)</f>
        <v>10</v>
      </c>
      <c r="I87" s="47">
        <f>SUM(I82:I86)</f>
        <v>82</v>
      </c>
      <c r="J87" s="47">
        <f>SUM(J82:J86)</f>
        <v>470</v>
      </c>
      <c r="K87" s="69"/>
      <c r="L87" s="47"/>
    </row>
    <row r="88" spans="1:12" ht="15" x14ac:dyDescent="0.25">
      <c r="A88" s="23">
        <f>A82</f>
        <v>2</v>
      </c>
      <c r="B88" s="10">
        <f>B82</f>
        <v>1</v>
      </c>
      <c r="C88" s="8" t="s">
        <v>25</v>
      </c>
      <c r="D88" s="5"/>
      <c r="E88" s="64"/>
      <c r="F88" s="46"/>
      <c r="G88" s="46"/>
      <c r="H88" s="46"/>
      <c r="I88" s="46"/>
      <c r="J88" s="46"/>
      <c r="K88" s="65"/>
      <c r="L88" s="46"/>
    </row>
    <row r="89" spans="1:12" ht="15.75" thickBot="1" x14ac:dyDescent="0.3">
      <c r="A89" s="20"/>
      <c r="B89" s="12"/>
      <c r="C89" s="9"/>
      <c r="D89" s="5" t="s">
        <v>26</v>
      </c>
      <c r="E89" s="57" t="s">
        <v>109</v>
      </c>
      <c r="F89" s="58">
        <v>250</v>
      </c>
      <c r="G89" s="58">
        <v>8</v>
      </c>
      <c r="H89" s="58">
        <v>6</v>
      </c>
      <c r="I89" s="58">
        <v>14</v>
      </c>
      <c r="J89" s="58">
        <v>132</v>
      </c>
      <c r="K89" s="59" t="s">
        <v>111</v>
      </c>
      <c r="L89" s="46">
        <v>23.1</v>
      </c>
    </row>
    <row r="90" spans="1:12" ht="15.75" thickBot="1" x14ac:dyDescent="0.3">
      <c r="A90" s="20"/>
      <c r="B90" s="12"/>
      <c r="C90" s="9"/>
      <c r="D90" s="5" t="s">
        <v>27</v>
      </c>
      <c r="E90" s="57" t="s">
        <v>110</v>
      </c>
      <c r="F90" s="58">
        <v>120</v>
      </c>
      <c r="G90" s="58">
        <v>19</v>
      </c>
      <c r="H90" s="58">
        <v>19</v>
      </c>
      <c r="I90" s="58">
        <v>17</v>
      </c>
      <c r="J90" s="58">
        <v>346</v>
      </c>
      <c r="K90" s="59" t="s">
        <v>112</v>
      </c>
      <c r="L90" s="46">
        <v>110.22</v>
      </c>
    </row>
    <row r="91" spans="1:12" ht="15.75" thickBot="1" x14ac:dyDescent="0.3">
      <c r="A91" s="20"/>
      <c r="B91" s="12"/>
      <c r="C91" s="9"/>
      <c r="D91" s="44" t="s">
        <v>29</v>
      </c>
      <c r="E91" s="57" t="s">
        <v>66</v>
      </c>
      <c r="F91" s="58">
        <v>200</v>
      </c>
      <c r="G91" s="58">
        <v>0</v>
      </c>
      <c r="H91" s="58">
        <v>0</v>
      </c>
      <c r="I91" s="58">
        <v>10</v>
      </c>
      <c r="J91" s="58">
        <v>44</v>
      </c>
      <c r="K91" s="59" t="s">
        <v>68</v>
      </c>
      <c r="L91" s="46">
        <v>10.78</v>
      </c>
    </row>
    <row r="92" spans="1:12" ht="15.75" thickBot="1" x14ac:dyDescent="0.3">
      <c r="A92" s="20"/>
      <c r="B92" s="12"/>
      <c r="C92" s="9"/>
      <c r="D92" s="83" t="s">
        <v>23</v>
      </c>
      <c r="E92" s="57" t="s">
        <v>146</v>
      </c>
      <c r="F92" s="58">
        <v>65</v>
      </c>
      <c r="G92" s="58">
        <v>3</v>
      </c>
      <c r="H92" s="58">
        <v>1</v>
      </c>
      <c r="I92" s="58">
        <v>13</v>
      </c>
      <c r="J92" s="58">
        <v>80</v>
      </c>
      <c r="K92" s="59" t="s">
        <v>63</v>
      </c>
      <c r="L92" s="46">
        <v>5.64</v>
      </c>
    </row>
    <row r="93" spans="1:12" ht="15.75" thickBot="1" x14ac:dyDescent="0.3">
      <c r="A93" s="20"/>
      <c r="B93" s="12"/>
      <c r="C93" s="9"/>
      <c r="D93" s="5" t="s">
        <v>55</v>
      </c>
      <c r="E93" s="57" t="s">
        <v>61</v>
      </c>
      <c r="F93" s="58">
        <v>65</v>
      </c>
      <c r="G93" s="58">
        <v>2</v>
      </c>
      <c r="H93" s="58">
        <v>2</v>
      </c>
      <c r="I93" s="58">
        <v>17</v>
      </c>
      <c r="J93" s="58">
        <v>103</v>
      </c>
      <c r="K93" s="59" t="s">
        <v>63</v>
      </c>
      <c r="L93" s="46">
        <v>5.52</v>
      </c>
    </row>
    <row r="94" spans="1:12" ht="15" x14ac:dyDescent="0.25">
      <c r="A94" s="21"/>
      <c r="B94" s="14"/>
      <c r="C94" s="6"/>
      <c r="D94" s="15" t="s">
        <v>30</v>
      </c>
      <c r="E94" s="68"/>
      <c r="F94" s="47">
        <f>SUM(F88:F93)</f>
        <v>700</v>
      </c>
      <c r="G94" s="47">
        <f>SUM(G88:G93)</f>
        <v>32</v>
      </c>
      <c r="H94" s="47">
        <f>SUM(H88:H93)</f>
        <v>28</v>
      </c>
      <c r="I94" s="47">
        <f>SUM(I88:I93)</f>
        <v>71</v>
      </c>
      <c r="J94" s="47">
        <f>SUM(J88:J93)</f>
        <v>705</v>
      </c>
      <c r="K94" s="69"/>
      <c r="L94" s="47"/>
    </row>
    <row r="95" spans="1:12" ht="15.75" thickBot="1" x14ac:dyDescent="0.25">
      <c r="A95" s="26">
        <f>A82</f>
        <v>2</v>
      </c>
      <c r="B95" s="27">
        <f>B82</f>
        <v>1</v>
      </c>
      <c r="C95" s="94" t="s">
        <v>4</v>
      </c>
      <c r="D95" s="95"/>
      <c r="E95" s="28"/>
      <c r="F95" s="29">
        <f>F87+F94</f>
        <v>1270</v>
      </c>
      <c r="G95" s="29">
        <f>G87+G94</f>
        <v>44</v>
      </c>
      <c r="H95" s="29">
        <f>H87+H94</f>
        <v>38</v>
      </c>
      <c r="I95" s="29">
        <f>I87+I94</f>
        <v>153</v>
      </c>
      <c r="J95" s="29">
        <f>J87+J94</f>
        <v>1175</v>
      </c>
      <c r="K95" s="29"/>
      <c r="L95" s="29">
        <f>SUM(L82:L94)</f>
        <v>214.3</v>
      </c>
    </row>
    <row r="96" spans="1:12" ht="15.75" thickBot="1" x14ac:dyDescent="0.3">
      <c r="A96" s="11">
        <v>2</v>
      </c>
      <c r="B96" s="12">
        <v>2</v>
      </c>
      <c r="C96" s="19" t="s">
        <v>20</v>
      </c>
      <c r="D96" s="56" t="s">
        <v>21</v>
      </c>
      <c r="E96" s="57" t="s">
        <v>113</v>
      </c>
      <c r="F96" s="58">
        <v>200</v>
      </c>
      <c r="G96" s="58">
        <v>25</v>
      </c>
      <c r="H96" s="58">
        <v>14</v>
      </c>
      <c r="I96" s="58">
        <v>29</v>
      </c>
      <c r="J96" s="58">
        <v>310</v>
      </c>
      <c r="K96" s="59" t="s">
        <v>48</v>
      </c>
      <c r="L96" s="45">
        <v>128.97</v>
      </c>
    </row>
    <row r="97" spans="1:12" ht="15.75" thickBot="1" x14ac:dyDescent="0.3">
      <c r="A97" s="11"/>
      <c r="B97" s="12"/>
      <c r="C97" s="9"/>
      <c r="D97" s="71" t="s">
        <v>59</v>
      </c>
      <c r="E97" s="57" t="s">
        <v>114</v>
      </c>
      <c r="F97" s="58">
        <v>20</v>
      </c>
      <c r="G97" s="58">
        <v>0</v>
      </c>
      <c r="H97" s="58">
        <v>0</v>
      </c>
      <c r="I97" s="58">
        <v>10</v>
      </c>
      <c r="J97" s="58">
        <v>42</v>
      </c>
      <c r="K97" s="59" t="s">
        <v>63</v>
      </c>
      <c r="L97" s="46">
        <v>11.4</v>
      </c>
    </row>
    <row r="98" spans="1:12" ht="15.75" thickBot="1" x14ac:dyDescent="0.3">
      <c r="A98" s="11"/>
      <c r="B98" s="12"/>
      <c r="C98" s="9"/>
      <c r="D98" s="71" t="s">
        <v>22</v>
      </c>
      <c r="E98" s="57" t="s">
        <v>42</v>
      </c>
      <c r="F98" s="58">
        <v>200</v>
      </c>
      <c r="G98" s="58">
        <v>5</v>
      </c>
      <c r="H98" s="58">
        <v>4</v>
      </c>
      <c r="I98" s="58">
        <v>13</v>
      </c>
      <c r="J98" s="58">
        <v>100</v>
      </c>
      <c r="K98" s="59" t="s">
        <v>81</v>
      </c>
      <c r="L98" s="46">
        <v>24.61</v>
      </c>
    </row>
    <row r="99" spans="1:12" ht="15.75" thickBot="1" x14ac:dyDescent="0.3">
      <c r="A99" s="11"/>
      <c r="B99" s="12"/>
      <c r="C99" s="9"/>
      <c r="D99" s="72" t="s">
        <v>23</v>
      </c>
      <c r="E99" s="57" t="s">
        <v>61</v>
      </c>
      <c r="F99" s="58">
        <v>40</v>
      </c>
      <c r="G99" s="58">
        <v>2</v>
      </c>
      <c r="H99" s="58">
        <v>2</v>
      </c>
      <c r="I99" s="58">
        <v>17</v>
      </c>
      <c r="J99" s="58">
        <v>88</v>
      </c>
      <c r="K99" s="59" t="s">
        <v>63</v>
      </c>
      <c r="L99" s="46">
        <v>3.68</v>
      </c>
    </row>
    <row r="100" spans="1:12" ht="15" x14ac:dyDescent="0.25">
      <c r="A100" s="11"/>
      <c r="B100" s="12"/>
      <c r="C100" s="9"/>
      <c r="D100" s="72" t="s">
        <v>141</v>
      </c>
      <c r="E100" s="88" t="s">
        <v>143</v>
      </c>
      <c r="F100" s="46">
        <v>100</v>
      </c>
      <c r="G100" s="46">
        <v>0</v>
      </c>
      <c r="H100" s="46">
        <v>0</v>
      </c>
      <c r="I100" s="46">
        <v>10</v>
      </c>
      <c r="J100" s="46">
        <v>44</v>
      </c>
      <c r="K100" s="79" t="s">
        <v>63</v>
      </c>
      <c r="L100" s="46">
        <v>22</v>
      </c>
    </row>
    <row r="101" spans="1:12" ht="15" x14ac:dyDescent="0.25">
      <c r="A101" s="13"/>
      <c r="B101" s="14"/>
      <c r="C101" s="6"/>
      <c r="D101" s="67" t="s">
        <v>30</v>
      </c>
      <c r="E101" s="68"/>
      <c r="F101" s="47">
        <f>SUM(F96:F100)</f>
        <v>560</v>
      </c>
      <c r="G101" s="47">
        <f>SUM(G96:G100)</f>
        <v>32</v>
      </c>
      <c r="H101" s="47">
        <f>SUM(H96:H100)</f>
        <v>20</v>
      </c>
      <c r="I101" s="47">
        <f>SUM(I96:I100)</f>
        <v>79</v>
      </c>
      <c r="J101" s="47">
        <f>SUM(J96:J100)</f>
        <v>584</v>
      </c>
      <c r="K101" s="69"/>
      <c r="L101" s="47"/>
    </row>
    <row r="102" spans="1:12" ht="15.75" thickBot="1" x14ac:dyDescent="0.3">
      <c r="A102" s="10">
        <f>A96</f>
        <v>2</v>
      </c>
      <c r="B102" s="10">
        <f>B96</f>
        <v>2</v>
      </c>
      <c r="C102" s="8" t="s">
        <v>25</v>
      </c>
      <c r="D102" s="59"/>
      <c r="E102" s="57"/>
      <c r="F102" s="58"/>
      <c r="G102" s="58"/>
      <c r="H102" s="58"/>
      <c r="I102" s="58"/>
      <c r="J102" s="58"/>
      <c r="K102" s="59"/>
      <c r="L102" s="46"/>
    </row>
    <row r="103" spans="1:12" ht="15.75" thickBot="1" x14ac:dyDescent="0.3">
      <c r="A103" s="11"/>
      <c r="B103" s="12"/>
      <c r="C103" s="9"/>
      <c r="D103" s="59" t="s">
        <v>26</v>
      </c>
      <c r="E103" s="57" t="s">
        <v>72</v>
      </c>
      <c r="F103" s="58">
        <v>250</v>
      </c>
      <c r="G103" s="58">
        <v>6</v>
      </c>
      <c r="H103" s="58">
        <v>7</v>
      </c>
      <c r="I103" s="58">
        <v>17</v>
      </c>
      <c r="J103" s="58">
        <v>157</v>
      </c>
      <c r="K103" s="59" t="s">
        <v>76</v>
      </c>
      <c r="L103" s="46">
        <v>38.49</v>
      </c>
    </row>
    <row r="104" spans="1:12" ht="15.75" thickBot="1" x14ac:dyDescent="0.3">
      <c r="A104" s="11"/>
      <c r="B104" s="12"/>
      <c r="C104" s="9"/>
      <c r="D104" s="59" t="s">
        <v>27</v>
      </c>
      <c r="E104" s="57" t="s">
        <v>115</v>
      </c>
      <c r="F104" s="58">
        <v>100</v>
      </c>
      <c r="G104" s="58">
        <v>15</v>
      </c>
      <c r="H104" s="58">
        <v>11</v>
      </c>
      <c r="I104" s="58">
        <v>6</v>
      </c>
      <c r="J104" s="58">
        <v>192</v>
      </c>
      <c r="K104" s="59" t="s">
        <v>118</v>
      </c>
      <c r="L104" s="46">
        <v>82.24</v>
      </c>
    </row>
    <row r="105" spans="1:12" ht="15.75" thickBot="1" x14ac:dyDescent="0.3">
      <c r="A105" s="11"/>
      <c r="B105" s="12"/>
      <c r="C105" s="9"/>
      <c r="D105" s="59" t="s">
        <v>28</v>
      </c>
      <c r="E105" s="57" t="s">
        <v>116</v>
      </c>
      <c r="F105" s="58">
        <v>180</v>
      </c>
      <c r="G105" s="58">
        <v>4</v>
      </c>
      <c r="H105" s="58">
        <v>6</v>
      </c>
      <c r="I105" s="58">
        <v>44</v>
      </c>
      <c r="J105" s="58">
        <v>244</v>
      </c>
      <c r="K105" s="59" t="s">
        <v>119</v>
      </c>
      <c r="L105" s="46">
        <v>21.74</v>
      </c>
    </row>
    <row r="106" spans="1:12" ht="15.75" thickBot="1" x14ac:dyDescent="0.3">
      <c r="A106" s="11"/>
      <c r="B106" s="12"/>
      <c r="C106" s="9"/>
      <c r="D106" s="59" t="s">
        <v>29</v>
      </c>
      <c r="E106" s="57" t="s">
        <v>117</v>
      </c>
      <c r="F106" s="58">
        <v>200</v>
      </c>
      <c r="G106" s="58">
        <v>1</v>
      </c>
      <c r="H106" s="58">
        <v>0</v>
      </c>
      <c r="I106" s="58">
        <v>15</v>
      </c>
      <c r="J106" s="58">
        <v>65</v>
      </c>
      <c r="K106" s="59" t="s">
        <v>120</v>
      </c>
      <c r="L106" s="46">
        <v>7.69</v>
      </c>
    </row>
    <row r="107" spans="1:12" ht="15.75" thickBot="1" x14ac:dyDescent="0.3">
      <c r="A107" s="11"/>
      <c r="B107" s="12"/>
      <c r="C107" s="9"/>
      <c r="D107" s="59" t="s">
        <v>23</v>
      </c>
      <c r="E107" s="57" t="s">
        <v>61</v>
      </c>
      <c r="F107" s="58">
        <v>40</v>
      </c>
      <c r="G107" s="58">
        <v>2</v>
      </c>
      <c r="H107" s="58">
        <v>2</v>
      </c>
      <c r="I107" s="58">
        <v>17</v>
      </c>
      <c r="J107" s="58">
        <v>88</v>
      </c>
      <c r="K107" s="59" t="s">
        <v>63</v>
      </c>
      <c r="L107" s="46">
        <v>3.68</v>
      </c>
    </row>
    <row r="108" spans="1:12" ht="15" x14ac:dyDescent="0.25">
      <c r="A108" s="11"/>
      <c r="B108" s="12"/>
      <c r="C108" s="9"/>
      <c r="D108" s="63"/>
      <c r="E108" s="64"/>
      <c r="F108" s="46"/>
      <c r="G108" s="46"/>
      <c r="H108" s="46"/>
      <c r="I108" s="46"/>
      <c r="J108" s="46"/>
      <c r="K108" s="65"/>
      <c r="L108" s="46"/>
    </row>
    <row r="109" spans="1:12" ht="15" x14ac:dyDescent="0.25">
      <c r="A109" s="13"/>
      <c r="B109" s="14"/>
      <c r="C109" s="6"/>
      <c r="D109" s="15" t="s">
        <v>30</v>
      </c>
      <c r="E109" s="7"/>
      <c r="F109" s="16">
        <f>SUM(F102:F108)</f>
        <v>770</v>
      </c>
      <c r="G109" s="16">
        <f>SUM(G102:G108)</f>
        <v>28</v>
      </c>
      <c r="H109" s="16">
        <f>SUM(H102:H108)</f>
        <v>26</v>
      </c>
      <c r="I109" s="16">
        <f>SUM(I102:I108)</f>
        <v>99</v>
      </c>
      <c r="J109" s="16">
        <f>SUM(J102:J108)</f>
        <v>746</v>
      </c>
      <c r="K109" s="22"/>
      <c r="L109" s="16"/>
    </row>
    <row r="110" spans="1:12" ht="15.75" thickBot="1" x14ac:dyDescent="0.25">
      <c r="A110" s="30">
        <f>A96</f>
        <v>2</v>
      </c>
      <c r="B110" s="30">
        <f>B96</f>
        <v>2</v>
      </c>
      <c r="C110" s="94" t="s">
        <v>4</v>
      </c>
      <c r="D110" s="95"/>
      <c r="E110" s="28"/>
      <c r="F110" s="29">
        <f>F101+F109</f>
        <v>1330</v>
      </c>
      <c r="G110" s="29">
        <f>G101+G109</f>
        <v>60</v>
      </c>
      <c r="H110" s="29">
        <f>H101+H109</f>
        <v>46</v>
      </c>
      <c r="I110" s="29">
        <f>I101+I109</f>
        <v>178</v>
      </c>
      <c r="J110" s="29">
        <f>J101+J109</f>
        <v>1330</v>
      </c>
      <c r="K110" s="29"/>
      <c r="L110" s="29">
        <f>SUM(L96:L109)</f>
        <v>344.50000000000006</v>
      </c>
    </row>
    <row r="111" spans="1:12" ht="15.75" thickBot="1" x14ac:dyDescent="0.3">
      <c r="A111" s="17">
        <v>2</v>
      </c>
      <c r="B111" s="18">
        <v>3</v>
      </c>
      <c r="C111" s="19" t="s">
        <v>20</v>
      </c>
      <c r="D111" s="59" t="s">
        <v>26</v>
      </c>
      <c r="E111" s="57" t="s">
        <v>121</v>
      </c>
      <c r="F111" s="58">
        <v>250</v>
      </c>
      <c r="G111" s="77">
        <v>6</v>
      </c>
      <c r="H111" s="77">
        <v>6</v>
      </c>
      <c r="I111" s="77">
        <v>27</v>
      </c>
      <c r="J111" s="77">
        <v>204</v>
      </c>
      <c r="K111" s="59" t="s">
        <v>122</v>
      </c>
      <c r="L111" s="45">
        <v>22.74</v>
      </c>
    </row>
    <row r="112" spans="1:12" ht="15.75" thickBot="1" x14ac:dyDescent="0.3">
      <c r="A112" s="20"/>
      <c r="B112" s="12"/>
      <c r="C112" s="9"/>
      <c r="D112" s="59" t="s">
        <v>24</v>
      </c>
      <c r="E112" s="57" t="s">
        <v>142</v>
      </c>
      <c r="F112" s="58">
        <v>100</v>
      </c>
      <c r="G112" s="77">
        <v>2</v>
      </c>
      <c r="H112" s="77">
        <v>0</v>
      </c>
      <c r="I112" s="77">
        <v>8</v>
      </c>
      <c r="J112" s="77">
        <v>44</v>
      </c>
      <c r="K112" s="59" t="s">
        <v>63</v>
      </c>
      <c r="L112" s="46">
        <v>35</v>
      </c>
    </row>
    <row r="113" spans="1:12" ht="15.75" thickBot="1" x14ac:dyDescent="0.3">
      <c r="A113" s="20"/>
      <c r="B113" s="12"/>
      <c r="C113" s="9"/>
      <c r="D113" s="59" t="s">
        <v>22</v>
      </c>
      <c r="E113" s="57" t="s">
        <v>37</v>
      </c>
      <c r="F113" s="58">
        <v>200</v>
      </c>
      <c r="G113" s="58">
        <v>0</v>
      </c>
      <c r="H113" s="58">
        <v>0</v>
      </c>
      <c r="I113" s="58">
        <v>7</v>
      </c>
      <c r="J113" s="58">
        <v>30</v>
      </c>
      <c r="K113" s="59" t="s">
        <v>39</v>
      </c>
      <c r="L113" s="46">
        <v>1.59</v>
      </c>
    </row>
    <row r="114" spans="1:12" ht="15.75" thickBot="1" x14ac:dyDescent="0.3">
      <c r="A114" s="20"/>
      <c r="B114" s="12"/>
      <c r="C114" s="9"/>
      <c r="D114" s="59" t="s">
        <v>23</v>
      </c>
      <c r="E114" s="57" t="s">
        <v>61</v>
      </c>
      <c r="F114" s="58">
        <v>60</v>
      </c>
      <c r="G114" s="58">
        <v>2</v>
      </c>
      <c r="H114" s="58">
        <v>2</v>
      </c>
      <c r="I114" s="58">
        <v>17</v>
      </c>
      <c r="J114" s="58">
        <v>103</v>
      </c>
      <c r="K114" s="59" t="s">
        <v>63</v>
      </c>
      <c r="L114" s="46">
        <v>5.52</v>
      </c>
    </row>
    <row r="115" spans="1:12" ht="15" x14ac:dyDescent="0.25">
      <c r="A115" s="20"/>
      <c r="B115" s="12"/>
      <c r="C115" s="9"/>
      <c r="D115" s="87" t="s">
        <v>23</v>
      </c>
      <c r="E115" s="84" t="s">
        <v>146</v>
      </c>
      <c r="F115" s="46">
        <v>60</v>
      </c>
      <c r="G115" s="46">
        <v>8</v>
      </c>
      <c r="H115" s="46">
        <v>6</v>
      </c>
      <c r="I115" s="46">
        <v>13</v>
      </c>
      <c r="J115" s="46">
        <v>138</v>
      </c>
      <c r="K115" s="79" t="s">
        <v>63</v>
      </c>
      <c r="L115" s="46">
        <v>5.64</v>
      </c>
    </row>
    <row r="116" spans="1:12" ht="15" x14ac:dyDescent="0.25">
      <c r="A116" s="20"/>
      <c r="B116" s="12"/>
      <c r="C116" s="9"/>
      <c r="D116" s="63"/>
      <c r="E116" s="64"/>
      <c r="F116" s="46"/>
      <c r="G116" s="46"/>
      <c r="H116" s="46"/>
      <c r="I116" s="46"/>
      <c r="J116" s="46"/>
      <c r="K116" s="65"/>
      <c r="L116" s="46"/>
    </row>
    <row r="117" spans="1:12" ht="15" x14ac:dyDescent="0.25">
      <c r="A117" s="21"/>
      <c r="B117" s="14"/>
      <c r="C117" s="6"/>
      <c r="D117" s="67" t="s">
        <v>30</v>
      </c>
      <c r="E117" s="68"/>
      <c r="F117" s="47">
        <f>SUM(F111:F116)</f>
        <v>670</v>
      </c>
      <c r="G117" s="47">
        <f>SUM(G111:G116)</f>
        <v>18</v>
      </c>
      <c r="H117" s="47">
        <f>SUM(H111:H116)</f>
        <v>14</v>
      </c>
      <c r="I117" s="47">
        <f>SUM(I111:I116)</f>
        <v>72</v>
      </c>
      <c r="J117" s="47">
        <f>SUM(J111:J116)</f>
        <v>519</v>
      </c>
      <c r="K117" s="69"/>
      <c r="L117" s="47"/>
    </row>
    <row r="118" spans="1:12" ht="15.75" thickBot="1" x14ac:dyDescent="0.3">
      <c r="A118" s="23">
        <f>A111</f>
        <v>2</v>
      </c>
      <c r="B118" s="10">
        <f>B111</f>
        <v>3</v>
      </c>
      <c r="C118" s="8" t="s">
        <v>25</v>
      </c>
      <c r="D118" s="59"/>
      <c r="E118" s="57"/>
      <c r="F118" s="58"/>
      <c r="G118" s="58"/>
      <c r="H118" s="58"/>
      <c r="I118" s="58"/>
      <c r="J118" s="58"/>
      <c r="K118" s="59"/>
      <c r="L118" s="46"/>
    </row>
    <row r="119" spans="1:12" ht="15.75" thickBot="1" x14ac:dyDescent="0.3">
      <c r="A119" s="20"/>
      <c r="B119" s="12"/>
      <c r="C119" s="9"/>
      <c r="D119" s="58" t="s">
        <v>26</v>
      </c>
      <c r="E119" s="57" t="s">
        <v>64</v>
      </c>
      <c r="F119" s="58">
        <v>250</v>
      </c>
      <c r="G119" s="58">
        <v>6</v>
      </c>
      <c r="H119" s="58">
        <v>3</v>
      </c>
      <c r="I119" s="58">
        <v>23</v>
      </c>
      <c r="J119" s="58">
        <v>150</v>
      </c>
      <c r="K119" s="58" t="s">
        <v>47</v>
      </c>
      <c r="L119" s="46">
        <v>29.42</v>
      </c>
    </row>
    <row r="120" spans="1:12" ht="15.75" thickBot="1" x14ac:dyDescent="0.3">
      <c r="A120" s="20"/>
      <c r="B120" s="12"/>
      <c r="C120" s="9"/>
      <c r="D120" s="74" t="s">
        <v>28</v>
      </c>
      <c r="E120" s="73" t="s">
        <v>123</v>
      </c>
      <c r="F120" s="74">
        <v>150</v>
      </c>
      <c r="G120" s="75">
        <v>17</v>
      </c>
      <c r="H120" s="74">
        <v>17</v>
      </c>
      <c r="I120" s="75">
        <v>20</v>
      </c>
      <c r="J120" s="74">
        <v>295</v>
      </c>
      <c r="K120" s="74" t="s">
        <v>127</v>
      </c>
      <c r="L120" s="46">
        <v>91.18</v>
      </c>
    </row>
    <row r="121" spans="1:12" ht="15.75" thickBot="1" x14ac:dyDescent="0.3">
      <c r="A121" s="20"/>
      <c r="B121" s="12"/>
      <c r="C121" s="9"/>
      <c r="D121" s="59" t="s">
        <v>27</v>
      </c>
      <c r="E121" s="57" t="s">
        <v>124</v>
      </c>
      <c r="F121" s="58">
        <v>90</v>
      </c>
      <c r="G121" s="58">
        <v>3</v>
      </c>
      <c r="H121" s="58">
        <v>9</v>
      </c>
      <c r="I121" s="58">
        <v>16</v>
      </c>
      <c r="J121" s="58">
        <v>160</v>
      </c>
      <c r="K121" s="59" t="s">
        <v>128</v>
      </c>
      <c r="L121" s="46">
        <v>34.15</v>
      </c>
    </row>
    <row r="122" spans="1:12" ht="15.75" thickBot="1" x14ac:dyDescent="0.3">
      <c r="A122" s="20"/>
      <c r="B122" s="12"/>
      <c r="C122" s="9"/>
      <c r="D122" s="59" t="s">
        <v>58</v>
      </c>
      <c r="E122" s="57" t="s">
        <v>125</v>
      </c>
      <c r="F122" s="58">
        <v>20</v>
      </c>
      <c r="G122" s="58">
        <v>1</v>
      </c>
      <c r="H122" s="58">
        <v>1</v>
      </c>
      <c r="I122" s="58">
        <v>1</v>
      </c>
      <c r="J122" s="58">
        <v>18</v>
      </c>
      <c r="K122" s="59" t="s">
        <v>38</v>
      </c>
      <c r="L122" s="46">
        <v>1.97</v>
      </c>
    </row>
    <row r="123" spans="1:12" ht="15.75" thickBot="1" x14ac:dyDescent="0.3">
      <c r="A123" s="20"/>
      <c r="B123" s="12"/>
      <c r="C123" s="9"/>
      <c r="D123" s="59" t="s">
        <v>29</v>
      </c>
      <c r="E123" s="57" t="s">
        <v>126</v>
      </c>
      <c r="F123" s="58">
        <v>200</v>
      </c>
      <c r="G123" s="58">
        <v>1</v>
      </c>
      <c r="H123" s="58">
        <v>0</v>
      </c>
      <c r="I123" s="58">
        <v>16</v>
      </c>
      <c r="J123" s="58">
        <v>67</v>
      </c>
      <c r="K123" s="59" t="s">
        <v>54</v>
      </c>
      <c r="L123" s="62">
        <v>9.19</v>
      </c>
    </row>
    <row r="124" spans="1:12" ht="15.75" thickBot="1" x14ac:dyDescent="0.3">
      <c r="A124" s="20"/>
      <c r="B124" s="12"/>
      <c r="C124" s="9"/>
      <c r="D124" s="43" t="s">
        <v>23</v>
      </c>
      <c r="E124" s="40" t="s">
        <v>61</v>
      </c>
      <c r="F124" s="58">
        <v>40</v>
      </c>
      <c r="G124" s="58">
        <v>2</v>
      </c>
      <c r="H124" s="58">
        <v>2</v>
      </c>
      <c r="I124" s="58">
        <v>17</v>
      </c>
      <c r="J124" s="58">
        <v>103</v>
      </c>
      <c r="K124" s="59" t="s">
        <v>63</v>
      </c>
      <c r="L124" s="46">
        <v>3.68</v>
      </c>
    </row>
    <row r="125" spans="1:12" ht="15" x14ac:dyDescent="0.25">
      <c r="A125" s="21"/>
      <c r="B125" s="14"/>
      <c r="C125" s="6"/>
      <c r="D125" s="15" t="s">
        <v>30</v>
      </c>
      <c r="E125" s="7"/>
      <c r="F125" s="16">
        <f>SUM(F118:F124)</f>
        <v>750</v>
      </c>
      <c r="G125" s="16">
        <f>SUM(G118:G124)</f>
        <v>30</v>
      </c>
      <c r="H125" s="16">
        <f>SUM(H118:H124)</f>
        <v>32</v>
      </c>
      <c r="I125" s="16">
        <f>SUM(I118:I124)</f>
        <v>93</v>
      </c>
      <c r="J125" s="16">
        <f>SUM(J118:J124)</f>
        <v>793</v>
      </c>
      <c r="K125" s="22"/>
      <c r="L125" s="16"/>
    </row>
    <row r="126" spans="1:12" ht="15.75" thickBot="1" x14ac:dyDescent="0.25">
      <c r="A126" s="26">
        <f>A111</f>
        <v>2</v>
      </c>
      <c r="B126" s="27">
        <f>B111</f>
        <v>3</v>
      </c>
      <c r="C126" s="94" t="s">
        <v>4</v>
      </c>
      <c r="D126" s="95"/>
      <c r="E126" s="28"/>
      <c r="F126" s="29">
        <f>F117+F125</f>
        <v>1420</v>
      </c>
      <c r="G126" s="29">
        <f>G117+G125</f>
        <v>48</v>
      </c>
      <c r="H126" s="29">
        <f>H117+H125</f>
        <v>46</v>
      </c>
      <c r="I126" s="29">
        <f>I117+I125</f>
        <v>165</v>
      </c>
      <c r="J126" s="29">
        <f>J117+J125</f>
        <v>1312</v>
      </c>
      <c r="K126" s="29"/>
      <c r="L126" s="29">
        <f>SUM(L111:L125)</f>
        <v>240.08</v>
      </c>
    </row>
    <row r="127" spans="1:12" ht="15.75" thickBot="1" x14ac:dyDescent="0.3">
      <c r="A127" s="17">
        <v>2</v>
      </c>
      <c r="B127" s="18">
        <v>4</v>
      </c>
      <c r="C127" s="19" t="s">
        <v>20</v>
      </c>
      <c r="D127" s="56" t="s">
        <v>21</v>
      </c>
      <c r="E127" s="73" t="s">
        <v>129</v>
      </c>
      <c r="F127" s="74">
        <v>200</v>
      </c>
      <c r="G127" s="75">
        <v>10</v>
      </c>
      <c r="H127" s="74">
        <v>14</v>
      </c>
      <c r="I127" s="75">
        <v>6</v>
      </c>
      <c r="J127" s="74">
        <v>194</v>
      </c>
      <c r="K127" s="74" t="s">
        <v>130</v>
      </c>
      <c r="L127" s="45">
        <v>68.03</v>
      </c>
    </row>
    <row r="128" spans="1:12" ht="15.75" thickBot="1" x14ac:dyDescent="0.3">
      <c r="A128" s="20"/>
      <c r="B128" s="12"/>
      <c r="C128" s="9"/>
      <c r="D128" s="71" t="s">
        <v>24</v>
      </c>
      <c r="E128" s="57" t="s">
        <v>143</v>
      </c>
      <c r="F128" s="58">
        <v>100</v>
      </c>
      <c r="G128" s="58">
        <v>0.4</v>
      </c>
      <c r="H128" s="58">
        <v>0.4</v>
      </c>
      <c r="I128" s="58">
        <v>9.8000000000000007</v>
      </c>
      <c r="J128" s="58">
        <v>47</v>
      </c>
      <c r="K128" s="59" t="s">
        <v>63</v>
      </c>
      <c r="L128" s="46">
        <v>22</v>
      </c>
    </row>
    <row r="129" spans="1:12" ht="15.75" thickBot="1" x14ac:dyDescent="0.3">
      <c r="A129" s="20"/>
      <c r="B129" s="12"/>
      <c r="C129" s="9"/>
      <c r="D129" s="71" t="s">
        <v>22</v>
      </c>
      <c r="E129" s="57" t="s">
        <v>45</v>
      </c>
      <c r="F129" s="58">
        <v>200</v>
      </c>
      <c r="G129" s="58">
        <v>2</v>
      </c>
      <c r="H129" s="58">
        <v>1</v>
      </c>
      <c r="I129" s="58">
        <v>9</v>
      </c>
      <c r="J129" s="58">
        <v>51</v>
      </c>
      <c r="K129" s="59" t="s">
        <v>46</v>
      </c>
      <c r="L129" s="62">
        <v>8.0399999999999991</v>
      </c>
    </row>
    <row r="130" spans="1:12" ht="15.75" thickBot="1" x14ac:dyDescent="0.3">
      <c r="A130" s="20"/>
      <c r="B130" s="12"/>
      <c r="C130" s="9"/>
      <c r="D130" s="71" t="s">
        <v>23</v>
      </c>
      <c r="E130" s="57" t="s">
        <v>61</v>
      </c>
      <c r="F130" s="58">
        <v>40</v>
      </c>
      <c r="G130" s="58">
        <v>2</v>
      </c>
      <c r="H130" s="58">
        <v>2</v>
      </c>
      <c r="I130" s="58">
        <v>17</v>
      </c>
      <c r="J130" s="58">
        <v>103</v>
      </c>
      <c r="K130" s="59" t="s">
        <v>63</v>
      </c>
      <c r="L130" s="46">
        <v>3.68</v>
      </c>
    </row>
    <row r="131" spans="1:12" ht="15" x14ac:dyDescent="0.25">
      <c r="A131" s="20"/>
      <c r="B131" s="12"/>
      <c r="C131" s="9"/>
      <c r="D131" s="85" t="s">
        <v>23</v>
      </c>
      <c r="E131" s="84" t="s">
        <v>146</v>
      </c>
      <c r="F131" s="46">
        <v>30</v>
      </c>
      <c r="G131" s="46">
        <v>3</v>
      </c>
      <c r="H131" s="46">
        <v>1</v>
      </c>
      <c r="I131" s="46">
        <v>13</v>
      </c>
      <c r="J131" s="46">
        <v>78</v>
      </c>
      <c r="K131" s="79" t="s">
        <v>63</v>
      </c>
      <c r="L131" s="46">
        <v>2.82</v>
      </c>
    </row>
    <row r="132" spans="1:12" ht="15" x14ac:dyDescent="0.25">
      <c r="A132" s="21"/>
      <c r="B132" s="14"/>
      <c r="C132" s="6"/>
      <c r="D132" s="67" t="s">
        <v>30</v>
      </c>
      <c r="E132" s="68"/>
      <c r="F132" s="47">
        <f>SUM(F127:F131)</f>
        <v>570</v>
      </c>
      <c r="G132" s="47">
        <f>SUM(G127:G131)</f>
        <v>17.399999999999999</v>
      </c>
      <c r="H132" s="47">
        <f>SUM(H127:H131)</f>
        <v>18.399999999999999</v>
      </c>
      <c r="I132" s="47">
        <f>SUM(I127:I131)</f>
        <v>54.8</v>
      </c>
      <c r="J132" s="47">
        <f>SUM(J127:J131)</f>
        <v>473</v>
      </c>
      <c r="K132" s="69"/>
      <c r="L132" s="47"/>
    </row>
    <row r="133" spans="1:12" ht="15.75" thickBot="1" x14ac:dyDescent="0.3">
      <c r="A133" s="23">
        <f>A127</f>
        <v>2</v>
      </c>
      <c r="B133" s="10">
        <f>B127</f>
        <v>4</v>
      </c>
      <c r="C133" s="8" t="s">
        <v>25</v>
      </c>
      <c r="D133" s="61"/>
      <c r="E133" s="57"/>
      <c r="F133" s="58"/>
      <c r="G133" s="77"/>
      <c r="H133" s="77"/>
      <c r="I133" s="77"/>
      <c r="J133" s="77"/>
      <c r="K133" s="59"/>
      <c r="L133" s="46"/>
    </row>
    <row r="134" spans="1:12" ht="15.75" thickBot="1" x14ac:dyDescent="0.3">
      <c r="A134" s="20"/>
      <c r="B134" s="12"/>
      <c r="C134" s="9"/>
      <c r="D134" s="61" t="s">
        <v>26</v>
      </c>
      <c r="E134" s="57" t="s">
        <v>131</v>
      </c>
      <c r="F134" s="58">
        <v>250</v>
      </c>
      <c r="G134" s="77">
        <v>6</v>
      </c>
      <c r="H134" s="77">
        <v>6</v>
      </c>
      <c r="I134" s="77">
        <v>13</v>
      </c>
      <c r="J134" s="77">
        <v>138</v>
      </c>
      <c r="K134" s="59" t="s">
        <v>133</v>
      </c>
      <c r="L134" s="46">
        <v>36.159999999999997</v>
      </c>
    </row>
    <row r="135" spans="1:12" ht="15.75" thickBot="1" x14ac:dyDescent="0.3">
      <c r="A135" s="20"/>
      <c r="B135" s="12"/>
      <c r="C135" s="9"/>
      <c r="D135" s="61" t="s">
        <v>27</v>
      </c>
      <c r="E135" s="57" t="s">
        <v>132</v>
      </c>
      <c r="F135" s="58">
        <v>100</v>
      </c>
      <c r="G135" s="58">
        <v>13</v>
      </c>
      <c r="H135" s="58">
        <v>16</v>
      </c>
      <c r="I135" s="58">
        <v>2</v>
      </c>
      <c r="J135" s="58">
        <v>216</v>
      </c>
      <c r="K135" s="59" t="s">
        <v>134</v>
      </c>
      <c r="L135" s="46">
        <v>49.4</v>
      </c>
    </row>
    <row r="136" spans="1:12" ht="15.75" thickBot="1" x14ac:dyDescent="0.3">
      <c r="A136" s="20"/>
      <c r="B136" s="12"/>
      <c r="C136" s="9"/>
      <c r="D136" s="61" t="s">
        <v>28</v>
      </c>
      <c r="E136" s="57" t="s">
        <v>74</v>
      </c>
      <c r="F136" s="58">
        <v>180</v>
      </c>
      <c r="G136" s="58">
        <v>4</v>
      </c>
      <c r="H136" s="58">
        <v>6</v>
      </c>
      <c r="I136" s="58">
        <v>24</v>
      </c>
      <c r="J136" s="58">
        <v>167</v>
      </c>
      <c r="K136" s="59" t="s">
        <v>49</v>
      </c>
      <c r="L136" s="46">
        <v>32.950000000000003</v>
      </c>
    </row>
    <row r="137" spans="1:12" ht="15.75" thickBot="1" x14ac:dyDescent="0.3">
      <c r="A137" s="20"/>
      <c r="B137" s="12"/>
      <c r="C137" s="9"/>
      <c r="D137" s="71" t="s">
        <v>29</v>
      </c>
      <c r="E137" s="57" t="s">
        <v>43</v>
      </c>
      <c r="F137" s="58">
        <v>200</v>
      </c>
      <c r="G137" s="58">
        <v>1</v>
      </c>
      <c r="H137" s="58">
        <v>0</v>
      </c>
      <c r="I137" s="58">
        <v>20</v>
      </c>
      <c r="J137" s="58">
        <v>81</v>
      </c>
      <c r="K137" s="59" t="s">
        <v>78</v>
      </c>
      <c r="L137" s="46">
        <v>7.54</v>
      </c>
    </row>
    <row r="138" spans="1:12" ht="15.75" thickBot="1" x14ac:dyDescent="0.3">
      <c r="A138" s="20"/>
      <c r="B138" s="12"/>
      <c r="C138" s="9"/>
      <c r="D138" s="72" t="s">
        <v>23</v>
      </c>
      <c r="E138" s="57" t="s">
        <v>61</v>
      </c>
      <c r="F138" s="58">
        <v>40</v>
      </c>
      <c r="G138" s="58">
        <v>2</v>
      </c>
      <c r="H138" s="58">
        <v>2</v>
      </c>
      <c r="I138" s="58">
        <v>17</v>
      </c>
      <c r="J138" s="58">
        <v>103</v>
      </c>
      <c r="K138" s="59" t="s">
        <v>63</v>
      </c>
      <c r="L138" s="46">
        <v>3.68</v>
      </c>
    </row>
    <row r="139" spans="1:12" ht="15" x14ac:dyDescent="0.25">
      <c r="A139" s="20"/>
      <c r="B139" s="12"/>
      <c r="C139" s="9"/>
      <c r="D139" s="63"/>
      <c r="E139" s="64"/>
      <c r="F139" s="46"/>
      <c r="G139" s="46"/>
      <c r="H139" s="46"/>
      <c r="I139" s="46"/>
      <c r="J139" s="46"/>
      <c r="K139" s="65"/>
      <c r="L139" s="46"/>
    </row>
    <row r="140" spans="1:12" ht="15" x14ac:dyDescent="0.25">
      <c r="A140" s="21"/>
      <c r="B140" s="14"/>
      <c r="C140" s="6"/>
      <c r="D140" s="15" t="s">
        <v>30</v>
      </c>
      <c r="E140" s="7"/>
      <c r="F140" s="16">
        <f>SUM(F133:F139)</f>
        <v>770</v>
      </c>
      <c r="G140" s="16">
        <f>SUM(G133:G139)</f>
        <v>26</v>
      </c>
      <c r="H140" s="16">
        <f>SUM(H133:H139)</f>
        <v>30</v>
      </c>
      <c r="I140" s="16">
        <f>SUM(I133:I139)</f>
        <v>76</v>
      </c>
      <c r="J140" s="16">
        <f>SUM(J133:J139)</f>
        <v>705</v>
      </c>
      <c r="K140" s="22"/>
      <c r="L140" s="16"/>
    </row>
    <row r="141" spans="1:12" ht="15.75" thickBot="1" x14ac:dyDescent="0.25">
      <c r="A141" s="26">
        <f>A127</f>
        <v>2</v>
      </c>
      <c r="B141" s="27">
        <f>B127</f>
        <v>4</v>
      </c>
      <c r="C141" s="94" t="s">
        <v>4</v>
      </c>
      <c r="D141" s="95"/>
      <c r="E141" s="28"/>
      <c r="F141" s="29">
        <f>F132+F140</f>
        <v>1340</v>
      </c>
      <c r="G141" s="29">
        <f>G132+G140</f>
        <v>43.4</v>
      </c>
      <c r="H141" s="29">
        <f>H132+H140</f>
        <v>48.4</v>
      </c>
      <c r="I141" s="29">
        <f>I132+I140</f>
        <v>130.80000000000001</v>
      </c>
      <c r="J141" s="29">
        <f>J132+J140</f>
        <v>1178</v>
      </c>
      <c r="K141" s="29"/>
      <c r="L141" s="29">
        <f>SUM(L127:L140)</f>
        <v>234.29999999999998</v>
      </c>
    </row>
    <row r="142" spans="1:12" ht="15.75" thickBot="1" x14ac:dyDescent="0.3">
      <c r="A142" s="17">
        <v>2</v>
      </c>
      <c r="B142" s="18">
        <v>5</v>
      </c>
      <c r="C142" s="19" t="s">
        <v>20</v>
      </c>
      <c r="D142" s="56" t="s">
        <v>21</v>
      </c>
      <c r="E142" s="57" t="s">
        <v>135</v>
      </c>
      <c r="F142" s="58">
        <v>200</v>
      </c>
      <c r="G142" s="58">
        <v>6</v>
      </c>
      <c r="H142" s="58">
        <v>8</v>
      </c>
      <c r="I142" s="58">
        <v>25</v>
      </c>
      <c r="J142" s="58">
        <v>193</v>
      </c>
      <c r="K142" s="59" t="s">
        <v>136</v>
      </c>
      <c r="L142" s="45">
        <v>25.56</v>
      </c>
    </row>
    <row r="143" spans="1:12" ht="15.75" thickBot="1" x14ac:dyDescent="0.3">
      <c r="A143" s="20"/>
      <c r="B143" s="12"/>
      <c r="C143" s="9"/>
      <c r="D143" s="71" t="s">
        <v>58</v>
      </c>
      <c r="E143" s="57" t="s">
        <v>96</v>
      </c>
      <c r="F143" s="58">
        <v>20</v>
      </c>
      <c r="G143" s="58">
        <v>5</v>
      </c>
      <c r="H143" s="58">
        <v>6</v>
      </c>
      <c r="I143" s="58">
        <v>0</v>
      </c>
      <c r="J143" s="58">
        <v>72</v>
      </c>
      <c r="K143" s="59" t="s">
        <v>98</v>
      </c>
      <c r="L143" s="46">
        <v>19.8</v>
      </c>
    </row>
    <row r="144" spans="1:12" ht="15.75" thickBot="1" x14ac:dyDescent="0.3">
      <c r="A144" s="20"/>
      <c r="B144" s="12"/>
      <c r="C144" s="9"/>
      <c r="D144" s="71" t="s">
        <v>24</v>
      </c>
      <c r="E144" s="57" t="s">
        <v>145</v>
      </c>
      <c r="F144" s="58">
        <v>100</v>
      </c>
      <c r="G144" s="58">
        <v>2</v>
      </c>
      <c r="H144" s="58">
        <v>1</v>
      </c>
      <c r="I144" s="58">
        <v>21</v>
      </c>
      <c r="J144" s="58">
        <v>96</v>
      </c>
      <c r="K144" s="59" t="s">
        <v>63</v>
      </c>
      <c r="L144" s="46">
        <v>24</v>
      </c>
    </row>
    <row r="145" spans="1:12" ht="15.75" thickBot="1" x14ac:dyDescent="0.3">
      <c r="A145" s="20"/>
      <c r="B145" s="12"/>
      <c r="C145" s="9"/>
      <c r="D145" s="71" t="s">
        <v>22</v>
      </c>
      <c r="E145" s="57" t="s">
        <v>42</v>
      </c>
      <c r="F145" s="58">
        <v>200</v>
      </c>
      <c r="G145" s="58">
        <v>5</v>
      </c>
      <c r="H145" s="58">
        <v>4</v>
      </c>
      <c r="I145" s="58">
        <v>13</v>
      </c>
      <c r="J145" s="58">
        <v>100</v>
      </c>
      <c r="K145" s="59" t="s">
        <v>81</v>
      </c>
      <c r="L145" s="46">
        <v>24.61</v>
      </c>
    </row>
    <row r="146" spans="1:12" ht="15.75" thickBot="1" x14ac:dyDescent="0.3">
      <c r="A146" s="20"/>
      <c r="B146" s="12"/>
      <c r="C146" s="9"/>
      <c r="D146" s="72" t="s">
        <v>23</v>
      </c>
      <c r="E146" s="57" t="s">
        <v>61</v>
      </c>
      <c r="F146" s="58">
        <v>40</v>
      </c>
      <c r="G146" s="58">
        <v>2</v>
      </c>
      <c r="H146" s="58">
        <v>2</v>
      </c>
      <c r="I146" s="58">
        <v>17</v>
      </c>
      <c r="J146" s="58">
        <v>103</v>
      </c>
      <c r="K146" s="59" t="s">
        <v>63</v>
      </c>
      <c r="L146" s="46">
        <v>3.68</v>
      </c>
    </row>
    <row r="147" spans="1:12" ht="15" x14ac:dyDescent="0.25">
      <c r="A147" s="20"/>
      <c r="B147" s="12"/>
      <c r="C147" s="9"/>
      <c r="D147" s="63"/>
      <c r="E147" s="64"/>
      <c r="F147" s="46"/>
      <c r="G147" s="46"/>
      <c r="H147" s="46"/>
      <c r="I147" s="46"/>
      <c r="J147" s="46"/>
      <c r="K147" s="65"/>
      <c r="L147" s="46"/>
    </row>
    <row r="148" spans="1:12" ht="15.75" customHeight="1" x14ac:dyDescent="0.25">
      <c r="A148" s="21"/>
      <c r="B148" s="14"/>
      <c r="C148" s="6"/>
      <c r="D148" s="67" t="s">
        <v>30</v>
      </c>
      <c r="E148" s="68"/>
      <c r="F148" s="47">
        <f>SUM(F142:F147)</f>
        <v>560</v>
      </c>
      <c r="G148" s="47">
        <f>SUM(G142:G147)</f>
        <v>20</v>
      </c>
      <c r="H148" s="47">
        <f>SUM(H142:H147)</f>
        <v>21</v>
      </c>
      <c r="I148" s="47">
        <f>SUM(I142:I147)</f>
        <v>76</v>
      </c>
      <c r="J148" s="47">
        <f>SUM(J142:J147)</f>
        <v>564</v>
      </c>
      <c r="K148" s="69"/>
      <c r="L148" s="47"/>
    </row>
    <row r="149" spans="1:12" ht="15.75" thickBot="1" x14ac:dyDescent="0.3">
      <c r="A149" s="23">
        <f>A142</f>
        <v>2</v>
      </c>
      <c r="B149" s="10">
        <f>B142</f>
        <v>5</v>
      </c>
      <c r="C149" s="8" t="s">
        <v>25</v>
      </c>
      <c r="D149" s="61"/>
      <c r="E149" s="57"/>
      <c r="F149" s="58"/>
      <c r="G149" s="77"/>
      <c r="H149" s="77"/>
      <c r="I149" s="77"/>
      <c r="J149" s="77"/>
      <c r="K149" s="59"/>
      <c r="L149" s="46"/>
    </row>
    <row r="150" spans="1:12" ht="15.75" thickBot="1" x14ac:dyDescent="0.3">
      <c r="A150" s="20"/>
      <c r="B150" s="12"/>
      <c r="C150" s="9"/>
      <c r="D150" s="61" t="s">
        <v>26</v>
      </c>
      <c r="E150" s="57" t="s">
        <v>88</v>
      </c>
      <c r="F150" s="58">
        <v>250</v>
      </c>
      <c r="G150" s="77">
        <v>7</v>
      </c>
      <c r="H150" s="77">
        <v>6</v>
      </c>
      <c r="I150" s="77">
        <v>20</v>
      </c>
      <c r="J150" s="77">
        <v>166</v>
      </c>
      <c r="K150" s="59" t="s">
        <v>50</v>
      </c>
      <c r="L150" s="46">
        <v>25.56</v>
      </c>
    </row>
    <row r="151" spans="1:12" ht="15.75" thickBot="1" x14ac:dyDescent="0.3">
      <c r="A151" s="20"/>
      <c r="B151" s="12"/>
      <c r="C151" s="9"/>
      <c r="D151" s="61" t="s">
        <v>27</v>
      </c>
      <c r="E151" s="57" t="s">
        <v>137</v>
      </c>
      <c r="F151" s="58">
        <v>100</v>
      </c>
      <c r="G151" s="58">
        <v>17</v>
      </c>
      <c r="H151" s="58">
        <v>17</v>
      </c>
      <c r="I151" s="58">
        <v>17</v>
      </c>
      <c r="J151" s="58">
        <v>295</v>
      </c>
      <c r="K151" s="59" t="s">
        <v>139</v>
      </c>
      <c r="L151" s="46">
        <v>91.18</v>
      </c>
    </row>
    <row r="152" spans="1:12" ht="15.75" thickBot="1" x14ac:dyDescent="0.3">
      <c r="A152" s="20"/>
      <c r="B152" s="12"/>
      <c r="C152" s="9"/>
      <c r="D152" s="61" t="s">
        <v>28</v>
      </c>
      <c r="E152" s="57" t="s">
        <v>102</v>
      </c>
      <c r="F152" s="58">
        <v>180</v>
      </c>
      <c r="G152" s="58">
        <v>6</v>
      </c>
      <c r="H152" s="58">
        <v>6</v>
      </c>
      <c r="I152" s="58">
        <v>39</v>
      </c>
      <c r="J152" s="58">
        <v>230</v>
      </c>
      <c r="K152" s="59" t="s">
        <v>105</v>
      </c>
      <c r="L152" s="46">
        <v>18.190000000000001</v>
      </c>
    </row>
    <row r="153" spans="1:12" ht="15.75" thickBot="1" x14ac:dyDescent="0.3">
      <c r="A153" s="20"/>
      <c r="B153" s="12"/>
      <c r="C153" s="9"/>
      <c r="D153" s="71" t="s">
        <v>58</v>
      </c>
      <c r="E153" s="57" t="s">
        <v>138</v>
      </c>
      <c r="F153" s="58">
        <v>20</v>
      </c>
      <c r="G153" s="58">
        <v>1</v>
      </c>
      <c r="H153" s="58">
        <v>0</v>
      </c>
      <c r="I153" s="58">
        <v>2</v>
      </c>
      <c r="J153" s="58">
        <v>13</v>
      </c>
      <c r="K153" s="59" t="s">
        <v>140</v>
      </c>
      <c r="L153" s="46">
        <v>3.01</v>
      </c>
    </row>
    <row r="154" spans="1:12" ht="15.75" thickBot="1" x14ac:dyDescent="0.3">
      <c r="A154" s="20"/>
      <c r="B154" s="12"/>
      <c r="C154" s="9"/>
      <c r="D154" s="71" t="s">
        <v>29</v>
      </c>
      <c r="E154" s="57" t="s">
        <v>103</v>
      </c>
      <c r="F154" s="58">
        <v>200</v>
      </c>
      <c r="G154" s="58">
        <v>0</v>
      </c>
      <c r="H154" s="58">
        <v>0</v>
      </c>
      <c r="I154" s="58">
        <v>8</v>
      </c>
      <c r="J154" s="58">
        <v>33</v>
      </c>
      <c r="K154" s="59" t="s">
        <v>106</v>
      </c>
      <c r="L154" s="46">
        <v>9.8800000000000008</v>
      </c>
    </row>
    <row r="155" spans="1:12" ht="15.75" thickBot="1" x14ac:dyDescent="0.3">
      <c r="A155" s="20"/>
      <c r="B155" s="12"/>
      <c r="C155" s="9"/>
      <c r="D155" s="72" t="s">
        <v>23</v>
      </c>
      <c r="E155" s="57" t="s">
        <v>61</v>
      </c>
      <c r="F155" s="58">
        <v>40</v>
      </c>
      <c r="G155" s="58">
        <v>2</v>
      </c>
      <c r="H155" s="58">
        <v>2</v>
      </c>
      <c r="I155" s="58">
        <v>17</v>
      </c>
      <c r="J155" s="58">
        <v>85</v>
      </c>
      <c r="K155" s="59" t="s">
        <v>63</v>
      </c>
      <c r="L155" s="46">
        <v>3.68</v>
      </c>
    </row>
    <row r="156" spans="1:12" ht="15" x14ac:dyDescent="0.25">
      <c r="A156" s="20"/>
      <c r="B156" s="12"/>
      <c r="C156" s="9"/>
      <c r="D156" s="63"/>
      <c r="E156" s="64"/>
      <c r="F156" s="46"/>
      <c r="G156" s="46"/>
      <c r="H156" s="46"/>
      <c r="I156" s="46"/>
      <c r="J156" s="46"/>
      <c r="K156" s="65"/>
      <c r="L156" s="46"/>
    </row>
    <row r="157" spans="1:12" ht="15" x14ac:dyDescent="0.25">
      <c r="A157" s="21"/>
      <c r="B157" s="14"/>
      <c r="C157" s="6"/>
      <c r="D157" s="15" t="s">
        <v>30</v>
      </c>
      <c r="E157" s="7"/>
      <c r="F157" s="16">
        <f>SUM(F149:F156)</f>
        <v>790</v>
      </c>
      <c r="G157" s="16">
        <f>SUM(G149:G156)</f>
        <v>33</v>
      </c>
      <c r="H157" s="16">
        <f>SUM(H149:H156)</f>
        <v>31</v>
      </c>
      <c r="I157" s="16">
        <f>SUM(I149:I156)</f>
        <v>103</v>
      </c>
      <c r="J157" s="16">
        <f>SUM(J149:J156)</f>
        <v>822</v>
      </c>
      <c r="K157" s="22"/>
      <c r="L157" s="16"/>
    </row>
    <row r="158" spans="1:12" ht="15" x14ac:dyDescent="0.2">
      <c r="A158" s="26">
        <f>A142</f>
        <v>2</v>
      </c>
      <c r="B158" s="27">
        <f>B142</f>
        <v>5</v>
      </c>
      <c r="C158" s="94" t="s">
        <v>4</v>
      </c>
      <c r="D158" s="95"/>
      <c r="E158" s="28"/>
      <c r="F158" s="29">
        <f>F148+F157</f>
        <v>1350</v>
      </c>
      <c r="G158" s="29">
        <f>G148+G157</f>
        <v>53</v>
      </c>
      <c r="H158" s="29">
        <f>H148+H157</f>
        <v>52</v>
      </c>
      <c r="I158" s="29">
        <f>I148+I157</f>
        <v>179</v>
      </c>
      <c r="J158" s="29">
        <f>J148+J157</f>
        <v>1386</v>
      </c>
      <c r="K158" s="29"/>
      <c r="L158" s="29">
        <f>SUM(L142:L157)</f>
        <v>249.15</v>
      </c>
    </row>
    <row r="159" spans="1:12" x14ac:dyDescent="0.2">
      <c r="A159" s="24"/>
      <c r="B159" s="25"/>
      <c r="C159" s="96" t="s">
        <v>5</v>
      </c>
      <c r="D159" s="96"/>
      <c r="E159" s="96"/>
      <c r="F159" s="31">
        <f>(F18+F34+F51+F65+F81+F95+F110+F126+F141+F158)/(IF(F18=0,0,1)+IF(F34=0,0,1)+IF(F51=0,0,1)+IF(F65=0,0,1)+IF(F81=0,0,1)+IF(F95=0,0,1)+IF(F110=0,0,1)+IF(F126=0,0,1)+IF(F141=0,0,1)+IF(F158=0,0,1))</f>
        <v>1344</v>
      </c>
      <c r="G159" s="31">
        <f>(G18+G34+G51+G65+G81+G95+G110+G126+G141+G158)/(IF(G18=0,0,1)+IF(G34=0,0,1)+IF(G51=0,0,1)+IF(G65=0,0,1)+IF(G81=0,0,1)+IF(G95=0,0,1)+IF(G110=0,0,1)+IF(G126=0,0,1)+IF(G141=0,0,1)+IF(G158=0,0,1))</f>
        <v>50.54</v>
      </c>
      <c r="H159" s="31">
        <f>(H18+H34+H51+H65+H81+H95+H110+H126+H141+H158)/(IF(H18=0,0,1)+IF(H34=0,0,1)+IF(H51=0,0,1)+IF(H65=0,0,1)+IF(H81=0,0,1)+IF(H95=0,0,1)+IF(H110=0,0,1)+IF(H126=0,0,1)+IF(H141=0,0,1)+IF(H158=0,0,1))</f>
        <v>44.239999999999995</v>
      </c>
      <c r="I159" s="31">
        <f>(I18+I34+I51+I65+I81+I95+I110+I126+I141+I158)/(IF(I18=0,0,1)+IF(I34=0,0,1)+IF(I51=0,0,1)+IF(I65=0,0,1)+IF(I81=0,0,1)+IF(I95=0,0,1)+IF(I110=0,0,1)+IF(I126=0,0,1)+IF(I141=0,0,1)+IF(I158=0,0,1))</f>
        <v>163.57999999999998</v>
      </c>
      <c r="J159" s="31">
        <f>(J18+J34+J51+J65+J81+J95+J110+J126+J141+J158)/(IF(J18=0,0,1)+IF(J34=0,0,1)+IF(J51=0,0,1)+IF(J65=0,0,1)+IF(J81=0,0,1)+IF(J95=0,0,1)+IF(J110=0,0,1)+IF(J126=0,0,1)+IF(J141=0,0,1)+IF(J158=0,0,1))</f>
        <v>1262.2</v>
      </c>
      <c r="K159" s="31"/>
      <c r="L159" s="31">
        <f>(L18+L34+L51+L65+L81+L95+L110+L126+L141+L158)/(IF(L18=0,0,1)+IF(L34=0,0,1)+IF(L51=0,0,1)+IF(L65=0,0,1)+IF(L81=0,0,1)+IF(L95=0,0,1)+IF(L110=0,0,1)+IF(L126=0,0,1)+IF(L141=0,0,1)+IF(L158=0,0,1))</f>
        <v>232.517</v>
      </c>
    </row>
  </sheetData>
  <mergeCells count="14">
    <mergeCell ref="C65:D65"/>
    <mergeCell ref="C81:D81"/>
    <mergeCell ref="C18:D18"/>
    <mergeCell ref="C159:E159"/>
    <mergeCell ref="C158:D158"/>
    <mergeCell ref="C95:D95"/>
    <mergeCell ref="C110:D110"/>
    <mergeCell ref="C126:D126"/>
    <mergeCell ref="C141:D141"/>
    <mergeCell ref="C1:E1"/>
    <mergeCell ref="H1:K1"/>
    <mergeCell ref="H2:K2"/>
    <mergeCell ref="C34:D34"/>
    <mergeCell ref="C51:D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Попова</cp:lastModifiedBy>
  <cp:lastPrinted>2023-10-23T05:42:47Z</cp:lastPrinted>
  <dcterms:created xsi:type="dcterms:W3CDTF">2022-05-16T14:23:56Z</dcterms:created>
  <dcterms:modified xsi:type="dcterms:W3CDTF">2025-04-14T07:44:08Z</dcterms:modified>
</cp:coreProperties>
</file>