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3016" windowHeight="931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1" i="1" l="1"/>
  <c r="A191" i="1"/>
  <c r="L190" i="1"/>
  <c r="J190" i="1"/>
  <c r="I190" i="1"/>
  <c r="H190" i="1"/>
  <c r="G190" i="1"/>
  <c r="F190" i="1"/>
  <c r="B181" i="1"/>
  <c r="A181" i="1"/>
  <c r="L180" i="1"/>
  <c r="J180" i="1"/>
  <c r="I180" i="1"/>
  <c r="H180" i="1"/>
  <c r="G180" i="1"/>
  <c r="G191" i="1" s="1"/>
  <c r="F180" i="1"/>
  <c r="F191" i="1" s="1"/>
  <c r="B172" i="1"/>
  <c r="A172" i="1"/>
  <c r="L171" i="1"/>
  <c r="J171" i="1"/>
  <c r="I171" i="1"/>
  <c r="H171" i="1"/>
  <c r="G171" i="1"/>
  <c r="F171" i="1"/>
  <c r="B163" i="1"/>
  <c r="A163" i="1"/>
  <c r="L162" i="1"/>
  <c r="J162" i="1"/>
  <c r="I162" i="1"/>
  <c r="H162" i="1"/>
  <c r="H172" i="1" s="1"/>
  <c r="G162" i="1"/>
  <c r="G172" i="1" s="1"/>
  <c r="F162" i="1"/>
  <c r="B154" i="1"/>
  <c r="A154" i="1"/>
  <c r="L153" i="1"/>
  <c r="J153" i="1"/>
  <c r="I153" i="1"/>
  <c r="H153" i="1"/>
  <c r="G153" i="1"/>
  <c r="F153" i="1"/>
  <c r="B145" i="1"/>
  <c r="A145" i="1"/>
  <c r="L144" i="1"/>
  <c r="J144" i="1"/>
  <c r="I144" i="1"/>
  <c r="H144" i="1"/>
  <c r="H154" i="1" s="1"/>
  <c r="G144" i="1"/>
  <c r="F144" i="1"/>
  <c r="F154" i="1" s="1"/>
  <c r="B136" i="1"/>
  <c r="A136" i="1"/>
  <c r="L135" i="1"/>
  <c r="J135" i="1"/>
  <c r="I135" i="1"/>
  <c r="H135" i="1"/>
  <c r="G135" i="1"/>
  <c r="F135" i="1"/>
  <c r="B127" i="1"/>
  <c r="A127" i="1"/>
  <c r="L126" i="1"/>
  <c r="J126" i="1"/>
  <c r="I126" i="1"/>
  <c r="H126" i="1"/>
  <c r="G126" i="1"/>
  <c r="G136" i="1" s="1"/>
  <c r="F126" i="1"/>
  <c r="B118" i="1"/>
  <c r="A118" i="1"/>
  <c r="L117" i="1"/>
  <c r="J117" i="1"/>
  <c r="I117" i="1"/>
  <c r="H117" i="1"/>
  <c r="G117" i="1"/>
  <c r="F117" i="1"/>
  <c r="B108" i="1"/>
  <c r="A108" i="1"/>
  <c r="L107" i="1"/>
  <c r="J107" i="1"/>
  <c r="I107" i="1"/>
  <c r="I118" i="1" s="1"/>
  <c r="H107" i="1"/>
  <c r="G107" i="1"/>
  <c r="F107" i="1"/>
  <c r="B99" i="1"/>
  <c r="A99" i="1"/>
  <c r="L98" i="1"/>
  <c r="J98" i="1"/>
  <c r="I98" i="1"/>
  <c r="H98" i="1"/>
  <c r="G98" i="1"/>
  <c r="F98" i="1"/>
  <c r="B90" i="1"/>
  <c r="A90" i="1"/>
  <c r="L89" i="1"/>
  <c r="J89" i="1"/>
  <c r="I89" i="1"/>
  <c r="I99" i="1" s="1"/>
  <c r="H89" i="1"/>
  <c r="G89" i="1"/>
  <c r="G99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2" i="1" l="1"/>
  <c r="I191" i="1"/>
  <c r="H191" i="1"/>
  <c r="J191" i="1"/>
  <c r="I172" i="1"/>
  <c r="J172" i="1"/>
  <c r="I154" i="1"/>
  <c r="J154" i="1"/>
  <c r="G154" i="1"/>
  <c r="I136" i="1"/>
  <c r="H136" i="1"/>
  <c r="J136" i="1"/>
  <c r="F136" i="1"/>
  <c r="F118" i="1"/>
  <c r="H118" i="1"/>
  <c r="G118" i="1"/>
  <c r="J118" i="1"/>
  <c r="F99" i="1"/>
  <c r="H99" i="1"/>
  <c r="J99" i="1"/>
  <c r="H81" i="1"/>
  <c r="G81" i="1"/>
  <c r="J81" i="1"/>
  <c r="G62" i="1"/>
  <c r="J62" i="1"/>
  <c r="G43" i="1"/>
  <c r="H43" i="1"/>
  <c r="J43" i="1"/>
  <c r="F43" i="1"/>
  <c r="G24" i="1"/>
  <c r="I24" i="1"/>
  <c r="H24" i="1"/>
  <c r="J24" i="1"/>
  <c r="F24" i="1"/>
  <c r="F192" i="1" s="1"/>
  <c r="L191" i="1"/>
  <c r="L172" i="1"/>
  <c r="L154" i="1"/>
  <c r="L136" i="1"/>
  <c r="L118" i="1"/>
  <c r="L99" i="1"/>
  <c r="L81" i="1"/>
  <c r="L62" i="1"/>
  <c r="L43" i="1"/>
  <c r="L24" i="1"/>
  <c r="I192" i="1" l="1"/>
  <c r="H192" i="1"/>
  <c r="G192" i="1"/>
  <c r="J192" i="1"/>
  <c r="L192" i="1"/>
</calcChain>
</file>

<file path=xl/sharedStrings.xml><?xml version="1.0" encoding="utf-8"?>
<sst xmlns="http://schemas.openxmlformats.org/spreadsheetml/2006/main" count="380" uniqueCount="155">
  <si>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</si>
  <si>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</si>
  <si>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</si>
  <si>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</si>
  <si>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</si>
  <si>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</si>
  <si>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</si>
  <si>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</si>
  <si>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</si>
  <si>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</si>
  <si>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</si>
  <si>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</si>
  <si>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</si>
  <si>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</si>
  <si>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</si>
  <si>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</si>
  <si>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</si>
  <si>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</si>
  <si>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</si>
  <si>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</si>
  <si>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</si>
  <si>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</si>
  <si>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</si>
  <si>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</si>
  <si>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</si>
  <si>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</si>
  <si>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</si>
  <si>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</si>
  <si>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</si>
  <si>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</si>
  <si>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</si>
  <si>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</si>
  <si>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</si>
  <si>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</si>
  <si>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</si>
  <si>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</si>
  <si>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</si>
  <si>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</si>
  <si>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</si>
  <si>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рассольник Ленинградский</t>
  </si>
  <si>
    <t>54-3с</t>
  </si>
  <si>
    <t>тефтели из говядины с рисом</t>
  </si>
  <si>
    <t>54-16м</t>
  </si>
  <si>
    <t>Каша вязкая молочная овсянная</t>
  </si>
  <si>
    <t>Чай с сахаром</t>
  </si>
  <si>
    <t>Хлеб пшеничный</t>
  </si>
  <si>
    <t>Сыр твердых сортов</t>
  </si>
  <si>
    <t>Макароны отварные</t>
  </si>
  <si>
    <t>Ероша</t>
  </si>
  <si>
    <t>Соус белый основной</t>
  </si>
  <si>
    <t>Фрукты свежие (мандарин)</t>
  </si>
  <si>
    <t>54-1г</t>
  </si>
  <si>
    <t>54-2соус</t>
  </si>
  <si>
    <t>54-2гн</t>
  </si>
  <si>
    <t>54-9к</t>
  </si>
  <si>
    <t>54-1з</t>
  </si>
  <si>
    <t>Директор МБОУ ООШ № 1</t>
  </si>
  <si>
    <t>А.В.Зарубина</t>
  </si>
  <si>
    <t>омлет натуральный</t>
  </si>
  <si>
    <t>54-1о</t>
  </si>
  <si>
    <t>Какао с молоком</t>
  </si>
  <si>
    <t>54-21гн</t>
  </si>
  <si>
    <t>фрукты свежие( яблоко)</t>
  </si>
  <si>
    <t>Борщ с капустой и картофелем</t>
  </si>
  <si>
    <t>плов из отварной говядины</t>
  </si>
  <si>
    <t>54-28с</t>
  </si>
  <si>
    <t>54-11м</t>
  </si>
  <si>
    <t>Компот из смеси сухофруктов</t>
  </si>
  <si>
    <t>54-1хн</t>
  </si>
  <si>
    <t>Суп картофельный с макаронными</t>
  </si>
  <si>
    <t>Печень говяжья по-строгановски</t>
  </si>
  <si>
    <t>Чай с лимоном и сахаром</t>
  </si>
  <si>
    <t>Чай с молоком и сахаром</t>
  </si>
  <si>
    <t>54-4гн</t>
  </si>
  <si>
    <t>Каша вязкая молочная пшенная</t>
  </si>
  <si>
    <t>54-6к</t>
  </si>
  <si>
    <t>фрукты свежие ( груша)</t>
  </si>
  <si>
    <t>54-7с</t>
  </si>
  <si>
    <t>54-18м</t>
  </si>
  <si>
    <t>54-4г</t>
  </si>
  <si>
    <t>суп гороховый</t>
  </si>
  <si>
    <t>картофельное пюре</t>
  </si>
  <si>
    <t>котлета рыбная</t>
  </si>
  <si>
    <t>соус молочный натуральный</t>
  </si>
  <si>
    <t>компот из свежих яблок</t>
  </si>
  <si>
    <t>запеканка творожная</t>
  </si>
  <si>
    <t>джем</t>
  </si>
  <si>
    <t>джем фруктовый</t>
  </si>
  <si>
    <t>чай с сахаром</t>
  </si>
  <si>
    <t>фрукты свежие (банан)</t>
  </si>
  <si>
    <t>54-1т</t>
  </si>
  <si>
    <t>54-11г</t>
  </si>
  <si>
    <t>54-11с</t>
  </si>
  <si>
    <t>54-8с</t>
  </si>
  <si>
    <t>54-3р</t>
  </si>
  <si>
    <t>54-5соус</t>
  </si>
  <si>
    <t>54-32хн</t>
  </si>
  <si>
    <t>суп крестьянский с крупой</t>
  </si>
  <si>
    <t>жаркое по-домашнему</t>
  </si>
  <si>
    <t>компот из кураги</t>
  </si>
  <si>
    <t>фрукты свежие (яблоко)</t>
  </si>
  <si>
    <t>54-21к</t>
  </si>
  <si>
    <t>54-9м</t>
  </si>
  <si>
    <t>сыр твердых сортов в нарезке</t>
  </si>
  <si>
    <t>чай с молоком и сахаром</t>
  </si>
  <si>
    <t>каша рисовая молочная</t>
  </si>
  <si>
    <t>168д</t>
  </si>
  <si>
    <t>суп с рыбными консервами</t>
  </si>
  <si>
    <t>54-27с</t>
  </si>
  <si>
    <t>макароны отварные</t>
  </si>
  <si>
    <t>курица отварная</t>
  </si>
  <si>
    <t>соус сметанный</t>
  </si>
  <si>
    <t>54-1соус</t>
  </si>
  <si>
    <t>компот из смеси сухофруктов</t>
  </si>
  <si>
    <t>какао с молоком</t>
  </si>
  <si>
    <t>фрукты свежие (мандарин)</t>
  </si>
  <si>
    <t>борщ с капустой и картофелем</t>
  </si>
  <si>
    <t>Плов из курицы</t>
  </si>
  <si>
    <t>чай с лимоном и сахаром</t>
  </si>
  <si>
    <t>макароны отварные с сыром</t>
  </si>
  <si>
    <t>чай с сахаом</t>
  </si>
  <si>
    <t>фрукты свежие (груша)</t>
  </si>
  <si>
    <t>запеканка из творога</t>
  </si>
  <si>
    <t>рис отварной</t>
  </si>
  <si>
    <t>рыба тушенная в томате с овощами</t>
  </si>
  <si>
    <t>соус белый основной</t>
  </si>
  <si>
    <t>шницель из говядины</t>
  </si>
  <si>
    <t>54-3г</t>
  </si>
  <si>
    <t>каша гречневая</t>
  </si>
  <si>
    <t>№1</t>
  </si>
  <si>
    <t>54-1к</t>
  </si>
  <si>
    <t>54-2хн</t>
  </si>
  <si>
    <t>54-7м</t>
  </si>
  <si>
    <t>54-1с</t>
  </si>
  <si>
    <t>54-6г</t>
  </si>
  <si>
    <t>54-2р</t>
  </si>
  <si>
    <t>суп картофельный с макаронными изделиями</t>
  </si>
  <si>
    <t xml:space="preserve">джем фруктовый </t>
  </si>
  <si>
    <t>54-3гн</t>
  </si>
  <si>
    <t>Хлеб ржаной</t>
  </si>
  <si>
    <t>пром</t>
  </si>
  <si>
    <t xml:space="preserve">хлеб </t>
  </si>
  <si>
    <t xml:space="preserve"> </t>
  </si>
  <si>
    <t>Каша гречнвая рассыпчатая</t>
  </si>
  <si>
    <t>каша вязкая молочная ячневая</t>
  </si>
  <si>
    <t>54-21м</t>
  </si>
  <si>
    <t>54-3хн</t>
  </si>
  <si>
    <t>54-12м</t>
  </si>
  <si>
    <t>54-32х</t>
  </si>
  <si>
    <t>каша жидкая  молочная кукурузная</t>
  </si>
  <si>
    <t>кисломол.</t>
  </si>
  <si>
    <t>сладкое</t>
  </si>
  <si>
    <t>хлеб бел</t>
  </si>
  <si>
    <t>хлеб черн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</si>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</sst>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1" applyFont="1" applyFill="1" applyBorder="1" applyAlignment="1" applyProtection="1">
      <alignment horizontal="left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0" fontId="2" fillId="0" borderId="0" xfId="2" applyNumberFormat="1" applyFont="1"/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/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2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O187" sqref="O1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5" ht="14.4" x14ac:dyDescent="0.3">
      <c r="A1" s="1" t="s">
        <v>7</v>
      </c>
      <c r="C1" s="60" t="s">
        <v>129</v>
      </c>
      <c r="D1" s="61"/>
      <c r="E1" s="61"/>
      <c r="F1" s="12" t="s">
        <v>16</v>
      </c>
      <c r="G1" s="2" t="s">
        <v>17</v>
      </c>
      <c r="H1" s="62" t="s">
        <v>56</v>
      </c>
      <c r="I1" s="62"/>
      <c r="J1" s="62"/>
      <c r="K1" s="62"/>
    </row>
    <row r="2" spans="1:15" ht="17.399999999999999" x14ac:dyDescent="0.25">
      <c r="A2" s="35" t="s">
        <v>6</v>
      </c>
      <c r="C2" s="2"/>
      <c r="G2" s="2" t="s">
        <v>18</v>
      </c>
      <c r="H2" s="62" t="s">
        <v>57</v>
      </c>
      <c r="I2" s="62"/>
      <c r="J2" s="62"/>
      <c r="K2" s="62"/>
    </row>
    <row r="3" spans="1:15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5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5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6</v>
      </c>
      <c r="H6" s="40">
        <v>13</v>
      </c>
      <c r="I6" s="40">
        <v>34</v>
      </c>
      <c r="J6" s="40">
        <v>272</v>
      </c>
      <c r="K6" s="41" t="s">
        <v>54</v>
      </c>
      <c r="L6" s="51">
        <v>20.6</v>
      </c>
    </row>
    <row r="7" spans="1:15" ht="14.4" x14ac:dyDescent="0.3">
      <c r="A7" s="23"/>
      <c r="B7" s="15"/>
      <c r="C7" s="11"/>
      <c r="D7" s="7" t="s">
        <v>22</v>
      </c>
      <c r="E7" s="42" t="s">
        <v>44</v>
      </c>
      <c r="F7" s="43">
        <v>180</v>
      </c>
      <c r="G7" s="43">
        <v>0</v>
      </c>
      <c r="H7" s="43">
        <v>0</v>
      </c>
      <c r="I7" s="43">
        <v>6</v>
      </c>
      <c r="J7" s="43">
        <v>26</v>
      </c>
      <c r="K7" s="44" t="s">
        <v>53</v>
      </c>
      <c r="L7" s="43">
        <v>1.43</v>
      </c>
    </row>
    <row r="8" spans="1:15" ht="14.4" x14ac:dyDescent="0.3">
      <c r="A8" s="23"/>
      <c r="B8" s="15"/>
      <c r="C8" s="11"/>
      <c r="D8" s="7" t="s">
        <v>23</v>
      </c>
      <c r="E8" s="42" t="s">
        <v>139</v>
      </c>
      <c r="F8" s="43">
        <v>20</v>
      </c>
      <c r="G8" s="43">
        <v>1</v>
      </c>
      <c r="H8" s="43">
        <v>0</v>
      </c>
      <c r="I8" s="43">
        <v>7</v>
      </c>
      <c r="J8" s="43">
        <v>34</v>
      </c>
      <c r="K8" s="44">
        <v>701</v>
      </c>
      <c r="L8" s="54">
        <v>1.72</v>
      </c>
    </row>
    <row r="9" spans="1:15" ht="14.4" x14ac:dyDescent="0.3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1</v>
      </c>
      <c r="H9" s="43">
        <v>0</v>
      </c>
      <c r="I9" s="43">
        <v>7</v>
      </c>
      <c r="J9" s="43">
        <v>34</v>
      </c>
      <c r="K9" s="44">
        <v>701</v>
      </c>
      <c r="L9" s="54">
        <v>2.46</v>
      </c>
      <c r="N9" s="55"/>
    </row>
    <row r="10" spans="1:15" ht="14.4" x14ac:dyDescent="0.3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1</v>
      </c>
      <c r="H10" s="43">
        <v>0</v>
      </c>
      <c r="I10" s="43">
        <v>8</v>
      </c>
      <c r="J10" s="43">
        <v>38</v>
      </c>
      <c r="K10" s="44" t="s">
        <v>140</v>
      </c>
      <c r="L10" s="43">
        <v>33</v>
      </c>
      <c r="N10" s="53"/>
      <c r="O10" s="55"/>
    </row>
    <row r="11" spans="1:15" ht="14.4" x14ac:dyDescent="0.3">
      <c r="A11" s="23"/>
      <c r="B11" s="15"/>
      <c r="C11" s="11"/>
      <c r="D11" s="6" t="s">
        <v>150</v>
      </c>
      <c r="E11" s="42" t="s">
        <v>46</v>
      </c>
      <c r="F11" s="43">
        <v>20</v>
      </c>
      <c r="G11" s="43">
        <v>7</v>
      </c>
      <c r="H11" s="43">
        <v>5</v>
      </c>
      <c r="I11" s="43">
        <v>2</v>
      </c>
      <c r="J11" s="43">
        <v>83</v>
      </c>
      <c r="K11" s="44" t="s">
        <v>55</v>
      </c>
      <c r="L11" s="50">
        <v>16.22</v>
      </c>
    </row>
    <row r="12" spans="1:15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  <c r="N12" s="52"/>
    </row>
    <row r="13" spans="1:15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16</v>
      </c>
      <c r="H13" s="19">
        <f>SUM(H6:H12)</f>
        <v>18</v>
      </c>
      <c r="I13" s="19">
        <f>SUM(I6:I12)</f>
        <v>64</v>
      </c>
      <c r="J13" s="19">
        <f>SUM(J6:J12)</f>
        <v>487</v>
      </c>
      <c r="K13" s="25"/>
      <c r="L13" s="19">
        <f>SUM(L6:L12)</f>
        <v>75.430000000000007</v>
      </c>
    </row>
    <row r="14" spans="1:15" ht="14.4" x14ac:dyDescent="0.3">
      <c r="A14" s="26">
        <f>A6</f>
        <v>1</v>
      </c>
      <c r="B14" s="13">
        <f>B6</f>
        <v>1</v>
      </c>
      <c r="C14" s="10" t="s">
        <v>25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5" ht="14.4" x14ac:dyDescent="0.3">
      <c r="A15" s="23"/>
      <c r="B15" s="15"/>
      <c r="C15" s="11"/>
      <c r="D15" s="7" t="s">
        <v>27</v>
      </c>
      <c r="E15" s="42" t="s">
        <v>39</v>
      </c>
      <c r="F15" s="43">
        <v>200</v>
      </c>
      <c r="G15" s="54">
        <v>6</v>
      </c>
      <c r="H15" s="43">
        <v>7</v>
      </c>
      <c r="I15" s="43">
        <v>19</v>
      </c>
      <c r="J15" s="43">
        <v>157</v>
      </c>
      <c r="K15" s="44" t="s">
        <v>40</v>
      </c>
      <c r="L15" s="43">
        <v>33.6</v>
      </c>
    </row>
    <row r="16" spans="1:15" ht="14.4" x14ac:dyDescent="0.3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15</v>
      </c>
      <c r="H16" s="43">
        <v>15</v>
      </c>
      <c r="I16" s="43">
        <v>8</v>
      </c>
      <c r="J16" s="43">
        <v>222</v>
      </c>
      <c r="K16" s="44" t="s">
        <v>42</v>
      </c>
      <c r="L16" s="43">
        <v>54.86</v>
      </c>
    </row>
    <row r="17" spans="1:17" ht="14.4" x14ac:dyDescent="0.3">
      <c r="A17" s="23"/>
      <c r="B17" s="15"/>
      <c r="C17" s="11"/>
      <c r="D17" s="7" t="s">
        <v>29</v>
      </c>
      <c r="E17" s="42" t="s">
        <v>47</v>
      </c>
      <c r="F17" s="43">
        <v>180</v>
      </c>
      <c r="G17" s="43">
        <v>7</v>
      </c>
      <c r="H17" s="43">
        <v>6</v>
      </c>
      <c r="I17" s="43">
        <v>0</v>
      </c>
      <c r="J17" s="43">
        <v>82</v>
      </c>
      <c r="K17" s="44" t="s">
        <v>51</v>
      </c>
      <c r="L17" s="43">
        <v>12</v>
      </c>
    </row>
    <row r="18" spans="1:17" ht="14.4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</v>
      </c>
      <c r="H18" s="43">
        <v>0</v>
      </c>
      <c r="I18" s="43">
        <v>25</v>
      </c>
      <c r="J18" s="43">
        <v>100</v>
      </c>
      <c r="K18" s="44">
        <v>0</v>
      </c>
      <c r="L18" s="43">
        <v>15.59</v>
      </c>
    </row>
    <row r="19" spans="1:17" ht="14.4" x14ac:dyDescent="0.3">
      <c r="A19" s="23"/>
      <c r="B19" s="15"/>
      <c r="C19" s="11"/>
      <c r="D19" s="7" t="s">
        <v>152</v>
      </c>
      <c r="E19" s="42" t="s">
        <v>45</v>
      </c>
      <c r="F19" s="43">
        <v>40</v>
      </c>
      <c r="G19" s="43">
        <v>3</v>
      </c>
      <c r="H19" s="43">
        <v>0</v>
      </c>
      <c r="I19" s="43">
        <v>20</v>
      </c>
      <c r="J19" s="43">
        <v>94</v>
      </c>
      <c r="K19" s="44">
        <v>701</v>
      </c>
      <c r="L19" s="43">
        <v>3.36</v>
      </c>
    </row>
    <row r="20" spans="1:17" ht="14.4" x14ac:dyDescent="0.3">
      <c r="A20" s="23"/>
      <c r="B20" s="15"/>
      <c r="C20" s="11"/>
      <c r="D20" s="7" t="s">
        <v>153</v>
      </c>
      <c r="E20" s="42" t="s">
        <v>139</v>
      </c>
      <c r="F20" s="43">
        <v>30</v>
      </c>
      <c r="G20" s="43">
        <v>2</v>
      </c>
      <c r="H20" s="43">
        <v>0</v>
      </c>
      <c r="I20" s="43">
        <v>10</v>
      </c>
      <c r="J20" s="43">
        <v>51</v>
      </c>
      <c r="K20" s="44">
        <v>701</v>
      </c>
      <c r="L20" s="43">
        <v>1.72</v>
      </c>
    </row>
    <row r="21" spans="1:17" ht="14.4" x14ac:dyDescent="0.3">
      <c r="A21" s="23"/>
      <c r="B21" s="15"/>
      <c r="C21" s="11"/>
      <c r="D21" s="6" t="s">
        <v>150</v>
      </c>
      <c r="E21" s="42" t="s">
        <v>49</v>
      </c>
      <c r="F21" s="43">
        <v>20</v>
      </c>
      <c r="G21" s="43">
        <v>4</v>
      </c>
      <c r="H21" s="43">
        <v>4</v>
      </c>
      <c r="I21" s="43">
        <v>4</v>
      </c>
      <c r="J21" s="43">
        <v>62</v>
      </c>
      <c r="K21" s="44" t="s">
        <v>52</v>
      </c>
      <c r="L21" s="43">
        <v>1.26</v>
      </c>
    </row>
    <row r="22" spans="1:17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7" ht="14.4" x14ac:dyDescent="0.3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>SUM(G14:G22)</f>
        <v>37</v>
      </c>
      <c r="H23" s="19">
        <f>SUM(H14:H22)</f>
        <v>32</v>
      </c>
      <c r="I23" s="19">
        <f>SUM(I14:I22)</f>
        <v>86</v>
      </c>
      <c r="J23" s="19">
        <f>SUM(J14:J22)</f>
        <v>768</v>
      </c>
      <c r="K23" s="25"/>
      <c r="L23" s="19">
        <f>SUM(L14:L22)</f>
        <v>122.39000000000001</v>
      </c>
    </row>
    <row r="24" spans="1:17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1320</v>
      </c>
      <c r="G24" s="32">
        <f>G13+G23</f>
        <v>53</v>
      </c>
      <c r="H24" s="32">
        <f>H13+H23</f>
        <v>50</v>
      </c>
      <c r="I24" s="32">
        <f>I13+I23</f>
        <v>150</v>
      </c>
      <c r="J24" s="32">
        <f>J13+J23</f>
        <v>1255</v>
      </c>
      <c r="K24" s="32"/>
      <c r="L24" s="32">
        <f>L13+L23</f>
        <v>197.82000000000002</v>
      </c>
    </row>
    <row r="25" spans="1:17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200</v>
      </c>
      <c r="G25" s="40">
        <v>12</v>
      </c>
      <c r="H25" s="40">
        <v>28</v>
      </c>
      <c r="I25" s="40">
        <v>4</v>
      </c>
      <c r="J25" s="40">
        <v>300</v>
      </c>
      <c r="K25" s="41" t="s">
        <v>59</v>
      </c>
      <c r="L25" s="40">
        <v>62.34</v>
      </c>
    </row>
    <row r="26" spans="1:17" ht="14.4" x14ac:dyDescent="0.3">
      <c r="A26" s="14"/>
      <c r="B26" s="15"/>
      <c r="C26" s="11"/>
      <c r="D26" s="7" t="s">
        <v>22</v>
      </c>
      <c r="E26" s="42" t="s">
        <v>60</v>
      </c>
      <c r="F26" s="43">
        <v>180</v>
      </c>
      <c r="G26" s="43">
        <v>4</v>
      </c>
      <c r="H26" s="43">
        <v>3</v>
      </c>
      <c r="I26" s="43">
        <v>12</v>
      </c>
      <c r="J26" s="43">
        <v>100</v>
      </c>
      <c r="K26" s="44" t="s">
        <v>61</v>
      </c>
      <c r="L26" s="43">
        <v>16.07</v>
      </c>
    </row>
    <row r="27" spans="1:17" ht="14.4" x14ac:dyDescent="0.3">
      <c r="A27" s="14"/>
      <c r="B27" s="15"/>
      <c r="C27" s="11"/>
      <c r="D27" s="7" t="s">
        <v>23</v>
      </c>
      <c r="E27" s="42" t="s">
        <v>139</v>
      </c>
      <c r="F27" s="43">
        <v>20</v>
      </c>
      <c r="G27" s="43">
        <v>1</v>
      </c>
      <c r="H27" s="43">
        <v>0</v>
      </c>
      <c r="I27" s="43">
        <v>7</v>
      </c>
      <c r="J27" s="43">
        <v>34</v>
      </c>
      <c r="K27" s="44">
        <v>701</v>
      </c>
      <c r="L27" s="56">
        <v>1.72</v>
      </c>
    </row>
    <row r="28" spans="1:17" ht="14.4" x14ac:dyDescent="0.3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</v>
      </c>
      <c r="H28" s="43">
        <v>0</v>
      </c>
      <c r="I28" s="43">
        <v>20</v>
      </c>
      <c r="J28" s="43">
        <v>94</v>
      </c>
      <c r="K28" s="44">
        <v>701</v>
      </c>
      <c r="L28" s="43">
        <v>3.36</v>
      </c>
    </row>
    <row r="29" spans="1:17" ht="14.4" x14ac:dyDescent="0.3">
      <c r="A29" s="14"/>
      <c r="B29" s="15"/>
      <c r="C29" s="11"/>
      <c r="D29" s="7" t="s">
        <v>24</v>
      </c>
      <c r="E29" s="42" t="s">
        <v>62</v>
      </c>
      <c r="F29" s="43">
        <v>100</v>
      </c>
      <c r="G29" s="43">
        <v>0</v>
      </c>
      <c r="H29" s="43">
        <v>0</v>
      </c>
      <c r="I29" s="43">
        <v>12</v>
      </c>
      <c r="J29" s="43">
        <v>44</v>
      </c>
      <c r="K29" s="44" t="s">
        <v>140</v>
      </c>
      <c r="L29" s="43">
        <v>21</v>
      </c>
    </row>
    <row r="30" spans="1:17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  <c r="Q30" s="55"/>
    </row>
    <row r="31" spans="1:17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  <c r="N31" s="55"/>
    </row>
    <row r="32" spans="1:17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>SUM(G25:G31)</f>
        <v>20</v>
      </c>
      <c r="H32" s="19">
        <f>SUM(H25:H31)</f>
        <v>31</v>
      </c>
      <c r="I32" s="19">
        <f>SUM(I25:I31)</f>
        <v>55</v>
      </c>
      <c r="J32" s="19">
        <f>SUM(J25:J31)</f>
        <v>572</v>
      </c>
      <c r="K32" s="25"/>
      <c r="L32" s="19">
        <f>SUM(L25:L31)</f>
        <v>104.49</v>
      </c>
    </row>
    <row r="33" spans="1:14" ht="14.4" x14ac:dyDescent="0.3">
      <c r="A33" s="13">
        <f>A25</f>
        <v>1</v>
      </c>
      <c r="B33" s="13">
        <f>B25</f>
        <v>2</v>
      </c>
      <c r="C33" s="10" t="s">
        <v>25</v>
      </c>
      <c r="D33" s="7"/>
      <c r="E33" s="42"/>
      <c r="F33" s="43"/>
      <c r="G33" s="43"/>
      <c r="H33" s="43"/>
      <c r="I33" s="43"/>
      <c r="J33" s="43"/>
      <c r="K33" s="44"/>
      <c r="L33" s="43"/>
    </row>
    <row r="34" spans="1:14" ht="14.4" x14ac:dyDescent="0.3">
      <c r="A34" s="14"/>
      <c r="B34" s="15"/>
      <c r="C34" s="11"/>
      <c r="D34" s="7" t="s">
        <v>27</v>
      </c>
      <c r="E34" s="42" t="s">
        <v>63</v>
      </c>
      <c r="F34" s="43">
        <v>200</v>
      </c>
      <c r="G34" s="43">
        <v>4</v>
      </c>
      <c r="H34" s="43">
        <v>8</v>
      </c>
      <c r="I34" s="43">
        <v>14</v>
      </c>
      <c r="J34" s="43">
        <v>147</v>
      </c>
      <c r="K34" s="44" t="s">
        <v>65</v>
      </c>
      <c r="L34" s="43">
        <v>27.56</v>
      </c>
    </row>
    <row r="35" spans="1:14" ht="14.4" x14ac:dyDescent="0.3">
      <c r="A35" s="14"/>
      <c r="B35" s="15"/>
      <c r="C35" s="11"/>
      <c r="D35" s="7" t="s">
        <v>28</v>
      </c>
      <c r="E35" s="42" t="s">
        <v>64</v>
      </c>
      <c r="F35" s="43">
        <v>180</v>
      </c>
      <c r="G35" s="43">
        <v>15</v>
      </c>
      <c r="H35" s="43">
        <v>15</v>
      </c>
      <c r="I35" s="43">
        <v>39</v>
      </c>
      <c r="J35" s="43">
        <v>349</v>
      </c>
      <c r="K35" s="44" t="s">
        <v>66</v>
      </c>
      <c r="L35" s="43">
        <v>61.46</v>
      </c>
    </row>
    <row r="36" spans="1:14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4" ht="14.4" x14ac:dyDescent="0.3">
      <c r="A37" s="14"/>
      <c r="B37" s="15"/>
      <c r="C37" s="11"/>
      <c r="D37" s="7" t="s">
        <v>22</v>
      </c>
      <c r="E37" s="42" t="s">
        <v>67</v>
      </c>
      <c r="F37" s="43">
        <v>200</v>
      </c>
      <c r="G37" s="43">
        <v>1</v>
      </c>
      <c r="H37" s="43">
        <v>0</v>
      </c>
      <c r="I37" s="43">
        <v>20</v>
      </c>
      <c r="J37" s="43">
        <v>81</v>
      </c>
      <c r="K37" s="44" t="s">
        <v>68</v>
      </c>
      <c r="L37" s="43">
        <v>6.84</v>
      </c>
    </row>
    <row r="38" spans="1:14" ht="14.4" x14ac:dyDescent="0.3">
      <c r="A38" s="14"/>
      <c r="B38" s="15"/>
      <c r="C38" s="11"/>
      <c r="D38" s="7" t="s">
        <v>31</v>
      </c>
      <c r="E38" s="42" t="s">
        <v>45</v>
      </c>
      <c r="F38" s="43">
        <v>40</v>
      </c>
      <c r="G38" s="43">
        <v>3</v>
      </c>
      <c r="H38" s="43">
        <v>0</v>
      </c>
      <c r="I38" s="43">
        <v>20</v>
      </c>
      <c r="J38" s="43">
        <v>94</v>
      </c>
      <c r="K38" s="44">
        <v>701</v>
      </c>
      <c r="L38" s="43">
        <v>3.36</v>
      </c>
      <c r="N38" s="52"/>
    </row>
    <row r="39" spans="1:14" ht="14.4" x14ac:dyDescent="0.3">
      <c r="A39" s="14"/>
      <c r="B39" s="15"/>
      <c r="C39" s="11"/>
      <c r="D39" s="7" t="s">
        <v>32</v>
      </c>
      <c r="E39" s="42" t="s">
        <v>139</v>
      </c>
      <c r="F39" s="43">
        <v>20</v>
      </c>
      <c r="G39" s="43">
        <v>1</v>
      </c>
      <c r="H39" s="43">
        <v>0</v>
      </c>
      <c r="I39" s="43">
        <v>7</v>
      </c>
      <c r="J39" s="43">
        <v>34</v>
      </c>
      <c r="K39" s="44">
        <v>701</v>
      </c>
      <c r="L39" s="56">
        <v>1.72</v>
      </c>
    </row>
    <row r="40" spans="1:14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4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4" ht="14.4" x14ac:dyDescent="0.3">
      <c r="A42" s="16"/>
      <c r="B42" s="17"/>
      <c r="C42" s="8"/>
      <c r="D42" s="18" t="s">
        <v>33</v>
      </c>
      <c r="E42" s="9"/>
      <c r="F42" s="19">
        <f>SUM(F33:F41)</f>
        <v>640</v>
      </c>
      <c r="G42" s="19">
        <f>SUM(G33:G41)</f>
        <v>24</v>
      </c>
      <c r="H42" s="19">
        <f>SUM(H33:H41)</f>
        <v>23</v>
      </c>
      <c r="I42" s="19">
        <f>SUM(I33:I41)</f>
        <v>100</v>
      </c>
      <c r="J42" s="19">
        <f>SUM(J33:J41)</f>
        <v>705</v>
      </c>
      <c r="K42" s="25"/>
      <c r="L42" s="19">
        <f>SUM(L33:L41)</f>
        <v>100.94</v>
      </c>
    </row>
    <row r="43" spans="1:14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1180</v>
      </c>
      <c r="G43" s="32">
        <f>G32+G42</f>
        <v>44</v>
      </c>
      <c r="H43" s="32">
        <f>H32+H42</f>
        <v>54</v>
      </c>
      <c r="I43" s="32">
        <f>I32+I42</f>
        <v>155</v>
      </c>
      <c r="J43" s="32">
        <f>J32+J42</f>
        <v>1277</v>
      </c>
      <c r="K43" s="32"/>
      <c r="L43" s="32">
        <f>L32+L42</f>
        <v>205.43</v>
      </c>
      <c r="N43" s="2" t="s">
        <v>142</v>
      </c>
    </row>
    <row r="44" spans="1:14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200</v>
      </c>
      <c r="G44" s="40">
        <v>5</v>
      </c>
      <c r="H44" s="40">
        <v>13</v>
      </c>
      <c r="I44" s="40">
        <v>37</v>
      </c>
      <c r="J44" s="40">
        <v>274</v>
      </c>
      <c r="K44" s="41" t="s">
        <v>75</v>
      </c>
      <c r="L44" s="40">
        <v>21.15</v>
      </c>
    </row>
    <row r="45" spans="1:14" ht="14.4" x14ac:dyDescent="0.3">
      <c r="A45" s="23"/>
      <c r="B45" s="15"/>
      <c r="C45" s="11"/>
      <c r="D45" s="7" t="s">
        <v>22</v>
      </c>
      <c r="E45" s="42" t="s">
        <v>72</v>
      </c>
      <c r="F45" s="43">
        <v>180</v>
      </c>
      <c r="G45" s="43">
        <v>4</v>
      </c>
      <c r="H45" s="43">
        <v>1</v>
      </c>
      <c r="I45" s="43">
        <v>9</v>
      </c>
      <c r="J45" s="43">
        <v>63</v>
      </c>
      <c r="K45" s="44" t="s">
        <v>73</v>
      </c>
      <c r="L45" s="43">
        <v>5.18</v>
      </c>
    </row>
    <row r="46" spans="1:14" ht="14.4" x14ac:dyDescent="0.3">
      <c r="A46" s="23"/>
      <c r="B46" s="15"/>
      <c r="C46" s="11"/>
      <c r="D46" s="7" t="s">
        <v>23</v>
      </c>
      <c r="E46" s="42" t="s">
        <v>139</v>
      </c>
      <c r="F46" s="43">
        <v>20</v>
      </c>
      <c r="G46" s="43">
        <v>1</v>
      </c>
      <c r="H46" s="43">
        <v>0</v>
      </c>
      <c r="I46" s="43">
        <v>7</v>
      </c>
      <c r="J46" s="43">
        <v>34</v>
      </c>
      <c r="K46" s="44">
        <v>701</v>
      </c>
      <c r="L46" s="56">
        <v>1.72</v>
      </c>
    </row>
    <row r="47" spans="1:14" ht="14.4" x14ac:dyDescent="0.3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</v>
      </c>
      <c r="H47" s="43">
        <v>0</v>
      </c>
      <c r="I47" s="43">
        <v>20</v>
      </c>
      <c r="J47" s="43">
        <v>94</v>
      </c>
      <c r="K47" s="44">
        <v>701</v>
      </c>
      <c r="L47" s="43">
        <v>3.36</v>
      </c>
    </row>
    <row r="48" spans="1:14" ht="14.4" x14ac:dyDescent="0.3">
      <c r="A48" s="23"/>
      <c r="B48" s="15"/>
      <c r="C48" s="11"/>
      <c r="D48" s="7" t="s">
        <v>24</v>
      </c>
      <c r="E48" s="42" t="s">
        <v>76</v>
      </c>
      <c r="F48" s="43">
        <v>100</v>
      </c>
      <c r="G48" s="43">
        <v>0</v>
      </c>
      <c r="H48" s="43">
        <v>0</v>
      </c>
      <c r="I48" s="43">
        <v>10</v>
      </c>
      <c r="J48" s="43">
        <v>44</v>
      </c>
      <c r="K48" s="44" t="s">
        <v>140</v>
      </c>
      <c r="L48" s="43">
        <v>32</v>
      </c>
    </row>
    <row r="49" spans="1:15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5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5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>SUM(G44:G50)</f>
        <v>13</v>
      </c>
      <c r="H51" s="19">
        <f>SUM(H44:H50)</f>
        <v>14</v>
      </c>
      <c r="I51" s="19">
        <f>SUM(I44:I50)</f>
        <v>83</v>
      </c>
      <c r="J51" s="19">
        <f>SUM(J44:J50)</f>
        <v>509</v>
      </c>
      <c r="K51" s="25"/>
      <c r="L51" s="19">
        <f>SUM(L44:L50)</f>
        <v>63.41</v>
      </c>
    </row>
    <row r="52" spans="1:15" ht="14.4" x14ac:dyDescent="0.3">
      <c r="A52" s="26">
        <f>A44</f>
        <v>1</v>
      </c>
      <c r="B52" s="13">
        <f>B44</f>
        <v>3</v>
      </c>
      <c r="C52" s="10" t="s">
        <v>25</v>
      </c>
      <c r="D52" s="7"/>
      <c r="E52" s="42"/>
      <c r="F52" s="43"/>
      <c r="G52" s="43"/>
      <c r="H52" s="43"/>
      <c r="I52" s="43"/>
      <c r="J52" s="43"/>
      <c r="K52" s="44"/>
      <c r="L52" s="43"/>
    </row>
    <row r="53" spans="1:15" ht="14.4" x14ac:dyDescent="0.3">
      <c r="A53" s="23"/>
      <c r="B53" s="15"/>
      <c r="C53" s="11"/>
      <c r="D53" s="7" t="s">
        <v>27</v>
      </c>
      <c r="E53" s="42" t="s">
        <v>69</v>
      </c>
      <c r="F53" s="43">
        <v>250</v>
      </c>
      <c r="G53" s="43">
        <v>6</v>
      </c>
      <c r="H53" s="43">
        <v>13</v>
      </c>
      <c r="I53" s="43">
        <v>23</v>
      </c>
      <c r="J53" s="43">
        <v>150</v>
      </c>
      <c r="K53" s="44" t="s">
        <v>77</v>
      </c>
      <c r="L53" s="43">
        <v>25.16</v>
      </c>
    </row>
    <row r="54" spans="1:15" ht="14.4" x14ac:dyDescent="0.3">
      <c r="A54" s="23"/>
      <c r="B54" s="15"/>
      <c r="C54" s="11"/>
      <c r="D54" s="7" t="s">
        <v>28</v>
      </c>
      <c r="E54" s="42" t="s">
        <v>70</v>
      </c>
      <c r="F54" s="43">
        <v>100</v>
      </c>
      <c r="G54" s="43">
        <v>14</v>
      </c>
      <c r="H54" s="43">
        <v>18</v>
      </c>
      <c r="I54" s="43">
        <v>7</v>
      </c>
      <c r="J54" s="43">
        <v>237</v>
      </c>
      <c r="K54" s="44" t="s">
        <v>78</v>
      </c>
      <c r="L54" s="43">
        <v>49.59</v>
      </c>
    </row>
    <row r="55" spans="1:15" ht="14.4" x14ac:dyDescent="0.3">
      <c r="A55" s="23"/>
      <c r="B55" s="15"/>
      <c r="C55" s="11"/>
      <c r="D55" s="7" t="s">
        <v>29</v>
      </c>
      <c r="E55" s="42" t="s">
        <v>143</v>
      </c>
      <c r="F55" s="43">
        <v>180</v>
      </c>
      <c r="G55" s="43">
        <v>10</v>
      </c>
      <c r="H55" s="43">
        <v>8</v>
      </c>
      <c r="I55" s="43">
        <v>43</v>
      </c>
      <c r="J55" s="43">
        <v>280</v>
      </c>
      <c r="K55" s="44" t="s">
        <v>79</v>
      </c>
      <c r="L55" s="43">
        <v>15.19</v>
      </c>
    </row>
    <row r="56" spans="1:15" ht="14.4" x14ac:dyDescent="0.3">
      <c r="A56" s="23"/>
      <c r="B56" s="15"/>
      <c r="C56" s="11"/>
      <c r="D56" s="7" t="s">
        <v>22</v>
      </c>
      <c r="E56" s="42" t="s">
        <v>71</v>
      </c>
      <c r="F56" s="43">
        <v>200</v>
      </c>
      <c r="G56" s="43">
        <v>0</v>
      </c>
      <c r="H56" s="43">
        <v>0</v>
      </c>
      <c r="I56" s="43">
        <v>7</v>
      </c>
      <c r="J56" s="43">
        <v>28</v>
      </c>
      <c r="K56" s="44" t="s">
        <v>138</v>
      </c>
      <c r="L56" s="43">
        <v>3</v>
      </c>
    </row>
    <row r="57" spans="1:15" ht="14.4" x14ac:dyDescent="0.3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3</v>
      </c>
      <c r="H57" s="43">
        <v>0</v>
      </c>
      <c r="I57" s="43">
        <v>20</v>
      </c>
      <c r="J57" s="43">
        <v>94</v>
      </c>
      <c r="K57" s="44">
        <v>701</v>
      </c>
      <c r="L57" s="43">
        <v>3.36</v>
      </c>
    </row>
    <row r="58" spans="1:15" ht="14.4" x14ac:dyDescent="0.3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5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5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5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>SUM(G52:G60)</f>
        <v>33</v>
      </c>
      <c r="H61" s="19">
        <f>SUM(H52:H60)</f>
        <v>39</v>
      </c>
      <c r="I61" s="19">
        <f>SUM(I52:I60)</f>
        <v>100</v>
      </c>
      <c r="J61" s="19">
        <f>SUM(J52:J60)</f>
        <v>789</v>
      </c>
      <c r="K61" s="25"/>
      <c r="L61" s="19">
        <f>SUM(L52:L60)</f>
        <v>96.3</v>
      </c>
    </row>
    <row r="62" spans="1:15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1310</v>
      </c>
      <c r="G62" s="32">
        <f>G51+G61</f>
        <v>46</v>
      </c>
      <c r="H62" s="32">
        <f>H51+H61</f>
        <v>53</v>
      </c>
      <c r="I62" s="32">
        <f>I51+I61</f>
        <v>183</v>
      </c>
      <c r="J62" s="32">
        <f>J51+J61</f>
        <v>1298</v>
      </c>
      <c r="K62" s="32"/>
      <c r="L62" s="32">
        <f>L51+L61</f>
        <v>159.70999999999998</v>
      </c>
    </row>
    <row r="63" spans="1:15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85</v>
      </c>
      <c r="F63" s="40">
        <v>150</v>
      </c>
      <c r="G63" s="40">
        <v>23</v>
      </c>
      <c r="H63" s="40">
        <v>16</v>
      </c>
      <c r="I63" s="40">
        <v>29</v>
      </c>
      <c r="J63" s="40">
        <v>317</v>
      </c>
      <c r="K63" s="41" t="s">
        <v>90</v>
      </c>
      <c r="L63" s="40">
        <v>93.3</v>
      </c>
      <c r="O63" s="52"/>
    </row>
    <row r="64" spans="1:15" ht="14.4" x14ac:dyDescent="0.3">
      <c r="A64" s="23"/>
      <c r="B64" s="15"/>
      <c r="C64" s="11"/>
      <c r="D64" s="7" t="s">
        <v>22</v>
      </c>
      <c r="E64" s="42" t="s">
        <v>88</v>
      </c>
      <c r="F64" s="43">
        <v>180</v>
      </c>
      <c r="G64" s="43">
        <v>0</v>
      </c>
      <c r="H64" s="43">
        <v>0</v>
      </c>
      <c r="I64" s="43">
        <v>6</v>
      </c>
      <c r="J64" s="43">
        <v>22</v>
      </c>
      <c r="K64" s="44" t="s">
        <v>53</v>
      </c>
      <c r="L64" s="43">
        <v>1.43</v>
      </c>
    </row>
    <row r="65" spans="1:13" ht="14.4" x14ac:dyDescent="0.3">
      <c r="A65" s="23"/>
      <c r="B65" s="15"/>
      <c r="C65" s="11"/>
      <c r="D65" s="7" t="s">
        <v>23</v>
      </c>
      <c r="E65" s="42" t="s">
        <v>139</v>
      </c>
      <c r="F65" s="43">
        <v>20</v>
      </c>
      <c r="G65" s="43">
        <v>1</v>
      </c>
      <c r="H65" s="43">
        <v>0</v>
      </c>
      <c r="I65" s="43">
        <v>7</v>
      </c>
      <c r="J65" s="43">
        <v>35</v>
      </c>
      <c r="K65" s="44">
        <v>701</v>
      </c>
      <c r="L65" s="56">
        <v>1.72</v>
      </c>
    </row>
    <row r="66" spans="1:13" ht="14.4" x14ac:dyDescent="0.3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3</v>
      </c>
      <c r="H66" s="43">
        <v>0</v>
      </c>
      <c r="I66" s="43">
        <v>20</v>
      </c>
      <c r="J66" s="43">
        <v>83</v>
      </c>
      <c r="K66" s="44">
        <v>701</v>
      </c>
      <c r="L66" s="43">
        <v>3.36</v>
      </c>
    </row>
    <row r="67" spans="1:13" ht="14.4" x14ac:dyDescent="0.3">
      <c r="A67" s="23"/>
      <c r="B67" s="15"/>
      <c r="C67" s="11"/>
      <c r="D67" s="7" t="s">
        <v>24</v>
      </c>
      <c r="E67" s="42" t="s">
        <v>89</v>
      </c>
      <c r="F67" s="43">
        <v>100</v>
      </c>
      <c r="G67" s="43">
        <v>2</v>
      </c>
      <c r="H67" s="43">
        <v>1</v>
      </c>
      <c r="I67" s="43">
        <v>21</v>
      </c>
      <c r="J67" s="43">
        <v>91</v>
      </c>
      <c r="K67" s="44" t="s">
        <v>140</v>
      </c>
      <c r="L67" s="43">
        <v>21.5</v>
      </c>
    </row>
    <row r="68" spans="1:13" ht="14.4" x14ac:dyDescent="0.3">
      <c r="A68" s="23"/>
      <c r="B68" s="15"/>
      <c r="C68" s="11"/>
      <c r="D68" s="6" t="s">
        <v>151</v>
      </c>
      <c r="E68" s="42" t="s">
        <v>87</v>
      </c>
      <c r="F68" s="43">
        <v>20</v>
      </c>
      <c r="G68" s="43">
        <v>0</v>
      </c>
      <c r="H68" s="43">
        <v>0</v>
      </c>
      <c r="I68" s="43">
        <v>10</v>
      </c>
      <c r="J68" s="43">
        <v>37</v>
      </c>
      <c r="K68" s="44" t="s">
        <v>140</v>
      </c>
      <c r="L68" s="43">
        <v>11</v>
      </c>
    </row>
    <row r="69" spans="1:13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3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29</v>
      </c>
      <c r="H70" s="19">
        <f>SUM(H63:H69)</f>
        <v>17</v>
      </c>
      <c r="I70" s="19">
        <f>SUM(I63:I69)</f>
        <v>93</v>
      </c>
      <c r="J70" s="19">
        <f>SUM(J63:J69)</f>
        <v>585</v>
      </c>
      <c r="K70" s="25"/>
      <c r="L70" s="19">
        <f>SUM(L63:L69)</f>
        <v>132.31</v>
      </c>
    </row>
    <row r="71" spans="1:13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3" ht="14.4" x14ac:dyDescent="0.3">
      <c r="A72" s="23"/>
      <c r="B72" s="15"/>
      <c r="C72" s="11"/>
      <c r="D72" s="7" t="s">
        <v>27</v>
      </c>
      <c r="E72" s="42" t="s">
        <v>80</v>
      </c>
      <c r="F72" s="43">
        <v>250</v>
      </c>
      <c r="G72" s="43">
        <v>8</v>
      </c>
      <c r="H72" s="43">
        <v>6</v>
      </c>
      <c r="I72" s="43">
        <v>20</v>
      </c>
      <c r="J72" s="43">
        <v>182</v>
      </c>
      <c r="K72" s="44" t="s">
        <v>93</v>
      </c>
      <c r="L72" s="43">
        <v>23.21</v>
      </c>
    </row>
    <row r="73" spans="1:13" ht="14.4" x14ac:dyDescent="0.3">
      <c r="A73" s="23"/>
      <c r="B73" s="15"/>
      <c r="C73" s="11"/>
      <c r="D73" s="7" t="s">
        <v>28</v>
      </c>
      <c r="E73" s="42" t="s">
        <v>82</v>
      </c>
      <c r="F73" s="43">
        <v>100</v>
      </c>
      <c r="G73" s="43">
        <v>14</v>
      </c>
      <c r="H73" s="43">
        <v>3</v>
      </c>
      <c r="I73" s="43">
        <v>9</v>
      </c>
      <c r="J73" s="43">
        <v>130</v>
      </c>
      <c r="K73" s="44" t="s">
        <v>94</v>
      </c>
      <c r="L73" s="43">
        <v>31.17</v>
      </c>
    </row>
    <row r="74" spans="1:13" ht="14.4" x14ac:dyDescent="0.3">
      <c r="A74" s="23"/>
      <c r="B74" s="15"/>
      <c r="C74" s="11"/>
      <c r="D74" s="7" t="s">
        <v>29</v>
      </c>
      <c r="E74" s="42" t="s">
        <v>81</v>
      </c>
      <c r="F74" s="43">
        <v>170</v>
      </c>
      <c r="G74" s="43">
        <v>4</v>
      </c>
      <c r="H74" s="43">
        <v>6</v>
      </c>
      <c r="I74" s="43">
        <v>24</v>
      </c>
      <c r="J74" s="43">
        <v>170</v>
      </c>
      <c r="K74" s="44" t="s">
        <v>91</v>
      </c>
      <c r="L74" s="43">
        <v>22.41</v>
      </c>
    </row>
    <row r="75" spans="1:13" ht="14.4" x14ac:dyDescent="0.3">
      <c r="A75" s="23"/>
      <c r="B75" s="15"/>
      <c r="C75" s="11"/>
      <c r="D75" s="7" t="s">
        <v>22</v>
      </c>
      <c r="E75" s="42" t="s">
        <v>84</v>
      </c>
      <c r="F75" s="43">
        <v>200</v>
      </c>
      <c r="G75" s="43">
        <v>0</v>
      </c>
      <c r="H75" s="43">
        <v>0</v>
      </c>
      <c r="I75" s="43">
        <v>10</v>
      </c>
      <c r="J75" s="43">
        <v>44</v>
      </c>
      <c r="K75" s="44" t="s">
        <v>96</v>
      </c>
      <c r="L75" s="43">
        <v>10.3</v>
      </c>
    </row>
    <row r="76" spans="1:13" ht="14.4" x14ac:dyDescent="0.3">
      <c r="A76" s="23"/>
      <c r="B76" s="15"/>
      <c r="C76" s="11"/>
      <c r="D76" s="7" t="s">
        <v>31</v>
      </c>
      <c r="E76" s="42" t="s">
        <v>45</v>
      </c>
      <c r="F76" s="43">
        <v>40</v>
      </c>
      <c r="G76" s="43">
        <v>3</v>
      </c>
      <c r="H76" s="43">
        <v>0</v>
      </c>
      <c r="I76" s="43">
        <v>20</v>
      </c>
      <c r="J76" s="43">
        <v>101</v>
      </c>
      <c r="K76" s="44">
        <v>701</v>
      </c>
      <c r="L76" s="43">
        <v>3.36</v>
      </c>
    </row>
    <row r="77" spans="1:13" ht="14.4" x14ac:dyDescent="0.3">
      <c r="A77" s="23"/>
      <c r="B77" s="15"/>
      <c r="C77" s="11"/>
      <c r="D77" s="7" t="s">
        <v>154</v>
      </c>
      <c r="E77" s="42" t="s">
        <v>139</v>
      </c>
      <c r="F77" s="43">
        <v>40</v>
      </c>
      <c r="G77" s="43">
        <v>1</v>
      </c>
      <c r="H77" s="43">
        <v>0</v>
      </c>
      <c r="I77" s="43">
        <v>7</v>
      </c>
      <c r="J77" s="43">
        <v>35</v>
      </c>
      <c r="K77" s="44">
        <v>701</v>
      </c>
      <c r="L77" s="56">
        <v>1.72</v>
      </c>
      <c r="M77" s="52"/>
    </row>
    <row r="78" spans="1:13" ht="14.4" x14ac:dyDescent="0.3">
      <c r="A78" s="23"/>
      <c r="B78" s="15"/>
      <c r="C78" s="11"/>
      <c r="D78" s="6" t="s">
        <v>150</v>
      </c>
      <c r="E78" s="42" t="s">
        <v>83</v>
      </c>
      <c r="F78" s="43">
        <v>20</v>
      </c>
      <c r="G78" s="43">
        <v>1</v>
      </c>
      <c r="H78" s="43">
        <v>1</v>
      </c>
      <c r="I78" s="43">
        <v>2</v>
      </c>
      <c r="J78" s="43">
        <v>23</v>
      </c>
      <c r="K78" s="44" t="s">
        <v>95</v>
      </c>
      <c r="L78" s="43">
        <v>3.3</v>
      </c>
    </row>
    <row r="79" spans="1:13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3" ht="14.4" x14ac:dyDescent="0.3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>SUM(G71:G79)</f>
        <v>31</v>
      </c>
      <c r="H80" s="19">
        <f>SUM(H71:H79)</f>
        <v>16</v>
      </c>
      <c r="I80" s="19">
        <f>SUM(I71:I79)</f>
        <v>92</v>
      </c>
      <c r="J80" s="19">
        <f>SUM(J71:J79)</f>
        <v>685</v>
      </c>
      <c r="K80" s="25"/>
      <c r="L80" s="19">
        <f>SUM(L71:L79)</f>
        <v>95.47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1320</v>
      </c>
      <c r="G81" s="32">
        <f>G70+G80</f>
        <v>60</v>
      </c>
      <c r="H81" s="32">
        <f>H70+H80</f>
        <v>33</v>
      </c>
      <c r="I81" s="32">
        <f>I70+I80</f>
        <v>185</v>
      </c>
      <c r="J81" s="32">
        <f>J70+J80</f>
        <v>1270</v>
      </c>
      <c r="K81" s="32"/>
      <c r="L81" s="32">
        <f>L70+L80</f>
        <v>227.78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144</v>
      </c>
      <c r="F82" s="40">
        <v>250</v>
      </c>
      <c r="G82" s="40">
        <v>4</v>
      </c>
      <c r="H82" s="40">
        <v>9</v>
      </c>
      <c r="I82" s="40">
        <v>34</v>
      </c>
      <c r="J82" s="40">
        <v>256</v>
      </c>
      <c r="K82" s="41" t="s">
        <v>101</v>
      </c>
      <c r="L82" s="40">
        <v>23</v>
      </c>
    </row>
    <row r="83" spans="1:12" ht="14.4" x14ac:dyDescent="0.3">
      <c r="A83" s="23"/>
      <c r="B83" s="15"/>
      <c r="C83" s="11"/>
      <c r="D83" s="7" t="s">
        <v>22</v>
      </c>
      <c r="E83" s="42" t="s">
        <v>71</v>
      </c>
      <c r="F83" s="43">
        <v>180</v>
      </c>
      <c r="G83" s="43">
        <v>0</v>
      </c>
      <c r="H83" s="43">
        <v>0</v>
      </c>
      <c r="I83" s="43">
        <v>7</v>
      </c>
      <c r="J83" s="43">
        <v>30</v>
      </c>
      <c r="K83" s="44">
        <v>686</v>
      </c>
      <c r="L83" s="43">
        <v>3</v>
      </c>
    </row>
    <row r="84" spans="1:12" ht="14.4" x14ac:dyDescent="0.3">
      <c r="A84" s="23"/>
      <c r="B84" s="15"/>
      <c r="C84" s="11"/>
      <c r="D84" s="7" t="s">
        <v>23</v>
      </c>
      <c r="E84" s="42" t="s">
        <v>139</v>
      </c>
      <c r="F84" s="43">
        <v>40</v>
      </c>
      <c r="G84" s="43">
        <v>1</v>
      </c>
      <c r="H84" s="43">
        <v>0</v>
      </c>
      <c r="I84" s="43">
        <v>7</v>
      </c>
      <c r="J84" s="43">
        <v>35</v>
      </c>
      <c r="K84" s="44">
        <v>701</v>
      </c>
      <c r="L84" s="43">
        <v>1.72</v>
      </c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45</v>
      </c>
      <c r="G85" s="43">
        <v>3</v>
      </c>
      <c r="H85" s="43">
        <v>0</v>
      </c>
      <c r="I85" s="43">
        <v>20</v>
      </c>
      <c r="J85" s="43">
        <v>98</v>
      </c>
      <c r="K85" s="44">
        <v>701</v>
      </c>
      <c r="L85" s="43">
        <v>3.36</v>
      </c>
    </row>
    <row r="86" spans="1:12" ht="14.4" x14ac:dyDescent="0.3">
      <c r="A86" s="23"/>
      <c r="B86" s="15"/>
      <c r="C86" s="11"/>
      <c r="D86" s="7" t="s">
        <v>24</v>
      </c>
      <c r="E86" s="42" t="s">
        <v>100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140</v>
      </c>
      <c r="L86" s="43">
        <v>21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 t="s">
        <v>142</v>
      </c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>SUM(G82:G88)</f>
        <v>8.4</v>
      </c>
      <c r="H89" s="19">
        <f>SUM(H82:H88)</f>
        <v>9.4</v>
      </c>
      <c r="I89" s="19">
        <f>SUM(I82:I88)</f>
        <v>77.8</v>
      </c>
      <c r="J89" s="19">
        <f>SUM(J82:J88)</f>
        <v>466</v>
      </c>
      <c r="K89" s="25"/>
      <c r="L89" s="19">
        <f>SUM(L82:L88)</f>
        <v>52.08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97</v>
      </c>
      <c r="F91" s="43">
        <v>250</v>
      </c>
      <c r="G91" s="43">
        <v>6</v>
      </c>
      <c r="H91" s="43">
        <v>7</v>
      </c>
      <c r="I91" s="43">
        <v>14</v>
      </c>
      <c r="J91" s="43">
        <v>157</v>
      </c>
      <c r="K91" s="44" t="s">
        <v>92</v>
      </c>
      <c r="L91" s="43">
        <v>27.44</v>
      </c>
    </row>
    <row r="92" spans="1:12" ht="14.4" x14ac:dyDescent="0.3">
      <c r="A92" s="23"/>
      <c r="B92" s="15"/>
      <c r="C92" s="11"/>
      <c r="D92" s="7" t="s">
        <v>21</v>
      </c>
      <c r="E92" s="42" t="s">
        <v>98</v>
      </c>
      <c r="F92" s="43">
        <v>250</v>
      </c>
      <c r="G92" s="43">
        <v>17</v>
      </c>
      <c r="H92" s="43">
        <v>19</v>
      </c>
      <c r="I92" s="43">
        <v>17</v>
      </c>
      <c r="J92" s="43">
        <v>337</v>
      </c>
      <c r="K92" s="44" t="s">
        <v>102</v>
      </c>
      <c r="L92" s="43">
        <v>86.4</v>
      </c>
    </row>
    <row r="93" spans="1:12" ht="14.4" x14ac:dyDescent="0.3">
      <c r="A93" s="23"/>
      <c r="B93" s="15"/>
      <c r="C93" s="11"/>
      <c r="D93" s="7" t="s">
        <v>151</v>
      </c>
      <c r="E93" s="42" t="s">
        <v>99</v>
      </c>
      <c r="F93" s="43">
        <v>200</v>
      </c>
      <c r="G93" s="43">
        <v>1</v>
      </c>
      <c r="H93" s="43">
        <v>0</v>
      </c>
      <c r="I93" s="43">
        <v>16</v>
      </c>
      <c r="J93" s="43">
        <v>74</v>
      </c>
      <c r="K93" s="44" t="s">
        <v>131</v>
      </c>
      <c r="L93" s="43">
        <v>10.99</v>
      </c>
    </row>
    <row r="94" spans="1:12" ht="14.4" x14ac:dyDescent="0.3">
      <c r="A94" s="23"/>
      <c r="B94" s="15"/>
      <c r="C94" s="11"/>
      <c r="D94" s="7" t="s">
        <v>31</v>
      </c>
      <c r="E94" s="42" t="s">
        <v>45</v>
      </c>
      <c r="F94" s="43">
        <v>40</v>
      </c>
      <c r="G94" s="43">
        <v>3</v>
      </c>
      <c r="H94" s="43">
        <v>0</v>
      </c>
      <c r="I94" s="43">
        <v>20</v>
      </c>
      <c r="J94" s="43">
        <v>96</v>
      </c>
      <c r="K94" s="44">
        <v>701</v>
      </c>
      <c r="L94" s="43">
        <v>3.36</v>
      </c>
    </row>
    <row r="95" spans="1:12" ht="14.4" x14ac:dyDescent="0.3">
      <c r="A95" s="23"/>
      <c r="B95" s="15"/>
      <c r="C95" s="11"/>
      <c r="D95" s="7" t="s">
        <v>32</v>
      </c>
      <c r="E95" s="42" t="s">
        <v>139</v>
      </c>
      <c r="F95" s="43">
        <v>40</v>
      </c>
      <c r="G95" s="43">
        <v>1</v>
      </c>
      <c r="H95" s="43">
        <v>0</v>
      </c>
      <c r="I95" s="43">
        <v>7</v>
      </c>
      <c r="J95" s="43">
        <v>35</v>
      </c>
      <c r="K95" s="44">
        <v>701</v>
      </c>
      <c r="L95" s="43">
        <v>1.72</v>
      </c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4"/>
      <c r="B98" s="17"/>
      <c r="C98" s="8"/>
      <c r="D98" s="18" t="s">
        <v>33</v>
      </c>
      <c r="E98" s="9"/>
      <c r="F98" s="19">
        <f>SUM(F90:F97)</f>
        <v>780</v>
      </c>
      <c r="G98" s="19">
        <f>SUM(G90:G97)</f>
        <v>28</v>
      </c>
      <c r="H98" s="19">
        <f>SUM(H90:H97)</f>
        <v>26</v>
      </c>
      <c r="I98" s="19">
        <f>SUM(I90:I97)</f>
        <v>74</v>
      </c>
      <c r="J98" s="19">
        <f>SUM(J90:J97)</f>
        <v>699</v>
      </c>
      <c r="K98" s="25"/>
      <c r="L98" s="19">
        <f>SUM(L90:L97)</f>
        <v>129.91</v>
      </c>
    </row>
    <row r="99" spans="1:12" ht="15.75" customHeight="1" x14ac:dyDescent="0.25">
      <c r="A99" s="29">
        <f>A82</f>
        <v>1</v>
      </c>
      <c r="B99" s="30">
        <f>B82</f>
        <v>5</v>
      </c>
      <c r="C99" s="57" t="s">
        <v>4</v>
      </c>
      <c r="D99" s="58"/>
      <c r="E99" s="31"/>
      <c r="F99" s="32">
        <f>F89+F98</f>
        <v>1395</v>
      </c>
      <c r="G99" s="32">
        <f>G89+G98</f>
        <v>36.4</v>
      </c>
      <c r="H99" s="32">
        <f>H89+H98</f>
        <v>35.4</v>
      </c>
      <c r="I99" s="32">
        <f>I89+I98</f>
        <v>151.80000000000001</v>
      </c>
      <c r="J99" s="32">
        <f>J89+J98</f>
        <v>1165</v>
      </c>
      <c r="K99" s="32"/>
      <c r="L99" s="32">
        <f>L89+L98</f>
        <v>181.99</v>
      </c>
    </row>
    <row r="100" spans="1:12" ht="14.4" x14ac:dyDescent="0.3">
      <c r="A100" s="20">
        <v>2</v>
      </c>
      <c r="B100" s="21">
        <v>1</v>
      </c>
      <c r="C100" s="22" t="s">
        <v>20</v>
      </c>
      <c r="D100" s="5" t="s">
        <v>21</v>
      </c>
      <c r="E100" s="39" t="s">
        <v>105</v>
      </c>
      <c r="F100" s="40">
        <v>200</v>
      </c>
      <c r="G100" s="40">
        <v>4</v>
      </c>
      <c r="H100" s="40">
        <v>5</v>
      </c>
      <c r="I100" s="40">
        <v>29</v>
      </c>
      <c r="J100" s="40">
        <v>185</v>
      </c>
      <c r="K100" s="41" t="s">
        <v>106</v>
      </c>
      <c r="L100" s="40">
        <v>17.12</v>
      </c>
    </row>
    <row r="101" spans="1:12" ht="14.4" x14ac:dyDescent="0.3">
      <c r="A101" s="23"/>
      <c r="B101" s="15"/>
      <c r="C101" s="11"/>
      <c r="D101" s="7" t="s">
        <v>22</v>
      </c>
      <c r="E101" s="42" t="s">
        <v>104</v>
      </c>
      <c r="F101" s="43">
        <v>200</v>
      </c>
      <c r="G101" s="43">
        <v>1</v>
      </c>
      <c r="H101" s="43">
        <v>1</v>
      </c>
      <c r="I101" s="43">
        <v>8</v>
      </c>
      <c r="J101" s="43">
        <v>49</v>
      </c>
      <c r="K101" s="44" t="s">
        <v>73</v>
      </c>
      <c r="L101" s="43">
        <v>5.18</v>
      </c>
    </row>
    <row r="102" spans="1:12" ht="14.4" x14ac:dyDescent="0.3">
      <c r="A102" s="23"/>
      <c r="B102" s="15"/>
      <c r="C102" s="11"/>
      <c r="D102" s="7" t="s">
        <v>23</v>
      </c>
      <c r="E102" s="42" t="s">
        <v>139</v>
      </c>
      <c r="F102" s="43">
        <v>20</v>
      </c>
      <c r="G102" s="43">
        <v>1</v>
      </c>
      <c r="H102" s="43">
        <v>0</v>
      </c>
      <c r="I102" s="43">
        <v>7</v>
      </c>
      <c r="J102" s="43">
        <v>34</v>
      </c>
      <c r="K102" s="44">
        <v>701</v>
      </c>
      <c r="L102" s="43">
        <v>1.72</v>
      </c>
    </row>
    <row r="103" spans="1:12" ht="14.4" x14ac:dyDescent="0.3">
      <c r="A103" s="23"/>
      <c r="B103" s="15"/>
      <c r="C103" s="11"/>
      <c r="D103" s="7" t="s">
        <v>23</v>
      </c>
      <c r="E103" s="42" t="s">
        <v>45</v>
      </c>
      <c r="F103" s="43">
        <v>40</v>
      </c>
      <c r="G103" s="43">
        <v>3</v>
      </c>
      <c r="H103" s="43">
        <v>0</v>
      </c>
      <c r="I103" s="43">
        <v>20</v>
      </c>
      <c r="J103" s="43">
        <v>94</v>
      </c>
      <c r="K103" s="44">
        <v>701</v>
      </c>
      <c r="L103" s="43">
        <v>3.36</v>
      </c>
    </row>
    <row r="104" spans="1:12" ht="14.4" x14ac:dyDescent="0.3">
      <c r="A104" s="23"/>
      <c r="B104" s="15"/>
      <c r="C104" s="11"/>
      <c r="D104" s="7" t="s">
        <v>24</v>
      </c>
      <c r="E104" s="42" t="s">
        <v>89</v>
      </c>
      <c r="F104" s="43">
        <v>100</v>
      </c>
      <c r="G104" s="43">
        <v>2</v>
      </c>
      <c r="H104" s="43">
        <v>1</v>
      </c>
      <c r="I104" s="43">
        <v>21</v>
      </c>
      <c r="J104" s="43">
        <v>96</v>
      </c>
      <c r="K104" s="44" t="s">
        <v>140</v>
      </c>
      <c r="L104" s="43">
        <v>21.5</v>
      </c>
    </row>
    <row r="105" spans="1:12" ht="14.4" x14ac:dyDescent="0.3">
      <c r="A105" s="23"/>
      <c r="B105" s="15"/>
      <c r="C105" s="11"/>
      <c r="D105" s="6" t="s">
        <v>150</v>
      </c>
      <c r="E105" s="42" t="s">
        <v>103</v>
      </c>
      <c r="F105" s="43">
        <v>15</v>
      </c>
      <c r="G105" s="43">
        <v>5</v>
      </c>
      <c r="H105" s="43">
        <v>6</v>
      </c>
      <c r="I105" s="43">
        <v>0</v>
      </c>
      <c r="J105" s="43">
        <v>72</v>
      </c>
      <c r="K105" s="44" t="s">
        <v>55</v>
      </c>
      <c r="L105" s="43">
        <v>16.22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4"/>
      <c r="B107" s="17"/>
      <c r="C107" s="8"/>
      <c r="D107" s="18" t="s">
        <v>33</v>
      </c>
      <c r="E107" s="9"/>
      <c r="F107" s="19">
        <f>SUM(F100:F106)</f>
        <v>575</v>
      </c>
      <c r="G107" s="19">
        <f>SUM(G100:G106)</f>
        <v>16</v>
      </c>
      <c r="H107" s="19">
        <f>SUM(H100:H106)</f>
        <v>13</v>
      </c>
      <c r="I107" s="19">
        <f>SUM(I100:I106)</f>
        <v>85</v>
      </c>
      <c r="J107" s="19">
        <f>SUM(J100:J106)</f>
        <v>530</v>
      </c>
      <c r="K107" s="25"/>
      <c r="L107" s="19">
        <f>SUM(L100:L106)</f>
        <v>65.099999999999994</v>
      </c>
    </row>
    <row r="108" spans="1:12" ht="14.4" x14ac:dyDescent="0.3">
      <c r="A108" s="26">
        <f>A100</f>
        <v>2</v>
      </c>
      <c r="B108" s="13">
        <f>B100</f>
        <v>1</v>
      </c>
      <c r="C108" s="10" t="s">
        <v>25</v>
      </c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27</v>
      </c>
      <c r="E109" s="42" t="s">
        <v>107</v>
      </c>
      <c r="F109" s="43">
        <v>250</v>
      </c>
      <c r="G109" s="43">
        <v>7</v>
      </c>
      <c r="H109" s="43">
        <v>8</v>
      </c>
      <c r="I109" s="43">
        <v>16</v>
      </c>
      <c r="J109" s="43">
        <v>175</v>
      </c>
      <c r="K109" s="44" t="s">
        <v>108</v>
      </c>
      <c r="L109" s="43">
        <v>29.18</v>
      </c>
    </row>
    <row r="110" spans="1:12" ht="14.4" x14ac:dyDescent="0.3">
      <c r="A110" s="23"/>
      <c r="B110" s="15"/>
      <c r="C110" s="11"/>
      <c r="D110" s="7" t="s">
        <v>28</v>
      </c>
      <c r="E110" s="42" t="s">
        <v>110</v>
      </c>
      <c r="F110" s="43">
        <v>90</v>
      </c>
      <c r="G110" s="43">
        <v>20</v>
      </c>
      <c r="H110" s="43">
        <v>23</v>
      </c>
      <c r="I110" s="43">
        <v>0</v>
      </c>
      <c r="J110" s="43">
        <v>259</v>
      </c>
      <c r="K110" s="44" t="s">
        <v>145</v>
      </c>
      <c r="L110" s="43">
        <v>46.81</v>
      </c>
    </row>
    <row r="111" spans="1:12" ht="14.4" x14ac:dyDescent="0.3">
      <c r="A111" s="23"/>
      <c r="B111" s="15"/>
      <c r="C111" s="11"/>
      <c r="D111" s="7" t="s">
        <v>29</v>
      </c>
      <c r="E111" s="42" t="s">
        <v>109</v>
      </c>
      <c r="F111" s="43">
        <v>180</v>
      </c>
      <c r="G111" s="43">
        <v>6</v>
      </c>
      <c r="H111" s="43">
        <v>6</v>
      </c>
      <c r="I111" s="43">
        <v>39</v>
      </c>
      <c r="J111" s="43">
        <v>211</v>
      </c>
      <c r="K111" s="44" t="s">
        <v>51</v>
      </c>
      <c r="L111" s="43">
        <v>12.93</v>
      </c>
    </row>
    <row r="112" spans="1:12" ht="14.4" x14ac:dyDescent="0.3">
      <c r="A112" s="23"/>
      <c r="B112" s="15"/>
      <c r="C112" s="11"/>
      <c r="D112" s="7" t="s">
        <v>22</v>
      </c>
      <c r="E112" s="42" t="s">
        <v>113</v>
      </c>
      <c r="F112" s="43">
        <v>200</v>
      </c>
      <c r="G112" s="43">
        <v>1</v>
      </c>
      <c r="H112" s="43">
        <v>0</v>
      </c>
      <c r="I112" s="43">
        <v>20</v>
      </c>
      <c r="J112" s="43">
        <v>81</v>
      </c>
      <c r="K112" s="44" t="s">
        <v>146</v>
      </c>
      <c r="L112" s="43">
        <v>6.84</v>
      </c>
    </row>
    <row r="113" spans="1:12" ht="14.4" x14ac:dyDescent="0.3">
      <c r="A113" s="23"/>
      <c r="B113" s="15"/>
      <c r="C113" s="11"/>
      <c r="D113" s="7" t="s">
        <v>31</v>
      </c>
      <c r="E113" s="42" t="s">
        <v>45</v>
      </c>
      <c r="F113" s="43">
        <v>30</v>
      </c>
      <c r="G113" s="43">
        <v>3</v>
      </c>
      <c r="H113" s="43">
        <v>0</v>
      </c>
      <c r="I113" s="43">
        <v>20</v>
      </c>
      <c r="J113" s="43">
        <v>83</v>
      </c>
      <c r="K113" s="44">
        <v>701</v>
      </c>
      <c r="L113" s="43">
        <v>3.36</v>
      </c>
    </row>
    <row r="114" spans="1:12" ht="14.4" x14ac:dyDescent="0.3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6" t="s">
        <v>150</v>
      </c>
      <c r="E115" s="42" t="s">
        <v>111</v>
      </c>
      <c r="F115" s="43">
        <v>20</v>
      </c>
      <c r="G115" s="43">
        <v>0</v>
      </c>
      <c r="H115" s="43">
        <v>2</v>
      </c>
      <c r="I115" s="43">
        <v>1</v>
      </c>
      <c r="J115" s="43">
        <v>20</v>
      </c>
      <c r="K115" s="44" t="s">
        <v>112</v>
      </c>
      <c r="L115" s="43">
        <v>7.06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4"/>
      <c r="B117" s="17"/>
      <c r="C117" s="8"/>
      <c r="D117" s="18" t="s">
        <v>33</v>
      </c>
      <c r="E117" s="9"/>
      <c r="F117" s="19">
        <f>SUM(F108:F116)</f>
        <v>770</v>
      </c>
      <c r="G117" s="19">
        <f>SUM(G108:G116)</f>
        <v>37</v>
      </c>
      <c r="H117" s="19">
        <f>SUM(H108:H116)</f>
        <v>39</v>
      </c>
      <c r="I117" s="19">
        <f>SUM(I108:I116)</f>
        <v>96</v>
      </c>
      <c r="J117" s="19">
        <f>SUM(J108:J116)</f>
        <v>829</v>
      </c>
      <c r="K117" s="25"/>
      <c r="L117" s="19">
        <f>SUM(L108:L116)</f>
        <v>106.18000000000002</v>
      </c>
    </row>
    <row r="118" spans="1:12" ht="14.4" x14ac:dyDescent="0.25">
      <c r="A118" s="29">
        <f>A100</f>
        <v>2</v>
      </c>
      <c r="B118" s="30">
        <f>B100</f>
        <v>1</v>
      </c>
      <c r="C118" s="57" t="s">
        <v>4</v>
      </c>
      <c r="D118" s="58"/>
      <c r="E118" s="31"/>
      <c r="F118" s="32">
        <f>F107+F117</f>
        <v>1345</v>
      </c>
      <c r="G118" s="32">
        <f>G107+G117</f>
        <v>53</v>
      </c>
      <c r="H118" s="32">
        <f>H107+H117</f>
        <v>52</v>
      </c>
      <c r="I118" s="32">
        <f>I107+I117</f>
        <v>181</v>
      </c>
      <c r="J118" s="32">
        <f>J107+J117</f>
        <v>1359</v>
      </c>
      <c r="K118" s="32"/>
      <c r="L118" s="32">
        <f>L107+L117</f>
        <v>171.28000000000003</v>
      </c>
    </row>
    <row r="119" spans="1:12" ht="14.4" x14ac:dyDescent="0.3">
      <c r="A119" s="14">
        <v>2</v>
      </c>
      <c r="B119" s="15">
        <v>2</v>
      </c>
      <c r="C119" s="22" t="s">
        <v>20</v>
      </c>
      <c r="D119" s="5" t="s">
        <v>21</v>
      </c>
      <c r="E119" s="39" t="s">
        <v>58</v>
      </c>
      <c r="F119" s="40">
        <v>200</v>
      </c>
      <c r="G119" s="40">
        <v>12</v>
      </c>
      <c r="H119" s="40">
        <v>28</v>
      </c>
      <c r="I119" s="40">
        <v>4</v>
      </c>
      <c r="J119" s="40">
        <v>300</v>
      </c>
      <c r="K119" s="41" t="s">
        <v>59</v>
      </c>
      <c r="L119" s="40">
        <v>62.34</v>
      </c>
    </row>
    <row r="120" spans="1:12" ht="14.4" x14ac:dyDescent="0.3">
      <c r="A120" s="14"/>
      <c r="B120" s="15"/>
      <c r="C120" s="11"/>
      <c r="D120" s="7" t="s">
        <v>22</v>
      </c>
      <c r="E120" s="42" t="s">
        <v>114</v>
      </c>
      <c r="F120" s="43">
        <v>200</v>
      </c>
      <c r="G120" s="43">
        <v>4</v>
      </c>
      <c r="H120" s="43">
        <v>3</v>
      </c>
      <c r="I120" s="43">
        <v>12</v>
      </c>
      <c r="J120" s="43">
        <v>100</v>
      </c>
      <c r="K120" s="44" t="s">
        <v>61</v>
      </c>
      <c r="L120" s="43">
        <v>16.07</v>
      </c>
    </row>
    <row r="121" spans="1:12" ht="14.4" x14ac:dyDescent="0.3">
      <c r="A121" s="14"/>
      <c r="B121" s="15"/>
      <c r="C121" s="11"/>
      <c r="D121" s="7" t="s">
        <v>23</v>
      </c>
      <c r="E121" s="42" t="s">
        <v>45</v>
      </c>
      <c r="F121" s="43">
        <v>40</v>
      </c>
      <c r="G121" s="43">
        <v>3</v>
      </c>
      <c r="H121" s="43">
        <v>0</v>
      </c>
      <c r="I121" s="43">
        <v>20</v>
      </c>
      <c r="J121" s="43">
        <v>94</v>
      </c>
      <c r="K121" s="44">
        <v>701</v>
      </c>
      <c r="L121" s="43">
        <v>3.36</v>
      </c>
    </row>
    <row r="122" spans="1:12" ht="14.4" x14ac:dyDescent="0.3">
      <c r="A122" s="14"/>
      <c r="B122" s="15"/>
      <c r="C122" s="11"/>
      <c r="D122" s="7" t="s">
        <v>23</v>
      </c>
      <c r="E122" s="42" t="s">
        <v>139</v>
      </c>
      <c r="F122" s="43">
        <v>20</v>
      </c>
      <c r="G122" s="43">
        <v>1</v>
      </c>
      <c r="H122" s="43">
        <v>0</v>
      </c>
      <c r="I122" s="43">
        <v>7</v>
      </c>
      <c r="J122" s="43">
        <v>34</v>
      </c>
      <c r="K122" s="44">
        <v>701</v>
      </c>
      <c r="L122" s="43">
        <v>1.72</v>
      </c>
    </row>
    <row r="123" spans="1:12" ht="14.4" x14ac:dyDescent="0.3">
      <c r="A123" s="14"/>
      <c r="B123" s="15"/>
      <c r="C123" s="11"/>
      <c r="D123" s="7" t="s">
        <v>24</v>
      </c>
      <c r="E123" s="42" t="s">
        <v>115</v>
      </c>
      <c r="F123" s="43">
        <v>100</v>
      </c>
      <c r="G123" s="43">
        <v>1</v>
      </c>
      <c r="H123" s="43">
        <v>0</v>
      </c>
      <c r="I123" s="43">
        <v>8</v>
      </c>
      <c r="J123" s="43">
        <v>38</v>
      </c>
      <c r="K123" s="44" t="s">
        <v>140</v>
      </c>
      <c r="L123" s="43">
        <v>33</v>
      </c>
    </row>
    <row r="124" spans="1:12" ht="14.4" x14ac:dyDescent="0.3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6"/>
      <c r="B126" s="17"/>
      <c r="C126" s="8"/>
      <c r="D126" s="18" t="s">
        <v>33</v>
      </c>
      <c r="E126" s="9"/>
      <c r="F126" s="19">
        <f>SUM(F119:F125)</f>
        <v>560</v>
      </c>
      <c r="G126" s="19">
        <f>SUM(G119:G125)</f>
        <v>21</v>
      </c>
      <c r="H126" s="19">
        <f>SUM(H119:H125)</f>
        <v>31</v>
      </c>
      <c r="I126" s="19">
        <f>SUM(I119:I125)</f>
        <v>51</v>
      </c>
      <c r="J126" s="19">
        <f>SUM(J119:J125)</f>
        <v>566</v>
      </c>
      <c r="K126" s="25"/>
      <c r="L126" s="19">
        <f>SUM(L119:L125)</f>
        <v>116.49</v>
      </c>
    </row>
    <row r="127" spans="1:12" ht="14.4" x14ac:dyDescent="0.3">
      <c r="A127" s="13">
        <f>A119</f>
        <v>2</v>
      </c>
      <c r="B127" s="13">
        <f>B119</f>
        <v>2</v>
      </c>
      <c r="C127" s="10" t="s">
        <v>25</v>
      </c>
      <c r="D127" s="7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7" t="s">
        <v>27</v>
      </c>
      <c r="E128" s="42" t="s">
        <v>116</v>
      </c>
      <c r="F128" s="43">
        <v>250</v>
      </c>
      <c r="G128" s="43">
        <v>5</v>
      </c>
      <c r="H128" s="43">
        <v>4</v>
      </c>
      <c r="I128" s="43">
        <v>9</v>
      </c>
      <c r="J128" s="43">
        <v>101</v>
      </c>
      <c r="K128" s="44" t="s">
        <v>65</v>
      </c>
      <c r="L128" s="43">
        <v>27.56</v>
      </c>
    </row>
    <row r="129" spans="1:12" ht="14.4" x14ac:dyDescent="0.3">
      <c r="A129" s="14"/>
      <c r="B129" s="15"/>
      <c r="C129" s="11"/>
      <c r="D129" s="7" t="s">
        <v>21</v>
      </c>
      <c r="E129" s="42" t="s">
        <v>117</v>
      </c>
      <c r="F129" s="43">
        <v>250</v>
      </c>
      <c r="G129" s="43">
        <v>23</v>
      </c>
      <c r="H129" s="43">
        <v>10</v>
      </c>
      <c r="I129" s="43">
        <v>33</v>
      </c>
      <c r="J129" s="43">
        <v>345</v>
      </c>
      <c r="K129" s="44" t="s">
        <v>147</v>
      </c>
      <c r="L129" s="43">
        <v>41.03</v>
      </c>
    </row>
    <row r="130" spans="1:12" ht="14.4" x14ac:dyDescent="0.3">
      <c r="A130" s="14"/>
      <c r="B130" s="15"/>
      <c r="C130" s="11"/>
      <c r="D130" s="7" t="s">
        <v>22</v>
      </c>
      <c r="E130" s="42" t="s">
        <v>118</v>
      </c>
      <c r="F130" s="43">
        <v>200</v>
      </c>
      <c r="G130" s="43">
        <v>0</v>
      </c>
      <c r="H130" s="43">
        <v>0</v>
      </c>
      <c r="I130" s="43">
        <v>7</v>
      </c>
      <c r="J130" s="43">
        <v>30</v>
      </c>
      <c r="K130" s="44" t="s">
        <v>148</v>
      </c>
      <c r="L130" s="43">
        <v>3</v>
      </c>
    </row>
    <row r="131" spans="1:12" ht="14.4" x14ac:dyDescent="0.3">
      <c r="A131" s="14"/>
      <c r="B131" s="15"/>
      <c r="C131" s="11"/>
      <c r="D131" s="7" t="s">
        <v>31</v>
      </c>
      <c r="E131" s="42" t="s">
        <v>45</v>
      </c>
      <c r="F131" s="43">
        <v>40</v>
      </c>
      <c r="G131" s="43">
        <v>3</v>
      </c>
      <c r="H131" s="43">
        <v>0</v>
      </c>
      <c r="I131" s="43">
        <v>20</v>
      </c>
      <c r="J131" s="43">
        <v>94</v>
      </c>
      <c r="K131" s="44">
        <v>701</v>
      </c>
      <c r="L131" s="43">
        <v>3.36</v>
      </c>
    </row>
    <row r="132" spans="1:12" ht="14.4" x14ac:dyDescent="0.3">
      <c r="A132" s="14"/>
      <c r="B132" s="15"/>
      <c r="C132" s="11"/>
      <c r="D132" s="7" t="s">
        <v>32</v>
      </c>
      <c r="E132" s="42" t="s">
        <v>139</v>
      </c>
      <c r="F132" s="43">
        <v>40</v>
      </c>
      <c r="G132" s="43">
        <v>1</v>
      </c>
      <c r="H132" s="43">
        <v>0</v>
      </c>
      <c r="I132" s="43">
        <v>7</v>
      </c>
      <c r="J132" s="43">
        <v>35</v>
      </c>
      <c r="K132" s="44">
        <v>701</v>
      </c>
      <c r="L132" s="43">
        <v>1.72</v>
      </c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780</v>
      </c>
      <c r="G135" s="19">
        <f>SUM(G127:G134)</f>
        <v>32</v>
      </c>
      <c r="H135" s="19">
        <f>SUM(H127:H134)</f>
        <v>14</v>
      </c>
      <c r="I135" s="19">
        <f>SUM(I127:I134)</f>
        <v>76</v>
      </c>
      <c r="J135" s="19">
        <f>SUM(J127:J134)</f>
        <v>605</v>
      </c>
      <c r="K135" s="25"/>
      <c r="L135" s="19">
        <f>SUM(L127:L134)</f>
        <v>76.67</v>
      </c>
    </row>
    <row r="136" spans="1:12" ht="14.4" x14ac:dyDescent="0.25">
      <c r="A136" s="33">
        <f>A119</f>
        <v>2</v>
      </c>
      <c r="B136" s="33">
        <f>B119</f>
        <v>2</v>
      </c>
      <c r="C136" s="57" t="s">
        <v>4</v>
      </c>
      <c r="D136" s="58"/>
      <c r="E136" s="31"/>
      <c r="F136" s="32">
        <f>F126+F135</f>
        <v>1340</v>
      </c>
      <c r="G136" s="32">
        <f>G126+G135</f>
        <v>53</v>
      </c>
      <c r="H136" s="32">
        <f>H126+H135</f>
        <v>45</v>
      </c>
      <c r="I136" s="32">
        <f>I126+I135</f>
        <v>127</v>
      </c>
      <c r="J136" s="32">
        <f>J126+J135</f>
        <v>1171</v>
      </c>
      <c r="K136" s="32"/>
      <c r="L136" s="32">
        <f>L126+L135</f>
        <v>193.16</v>
      </c>
    </row>
    <row r="137" spans="1:12" ht="14.4" x14ac:dyDescent="0.3">
      <c r="A137" s="20">
        <v>2</v>
      </c>
      <c r="B137" s="21">
        <v>3</v>
      </c>
      <c r="C137" s="22" t="s">
        <v>20</v>
      </c>
      <c r="D137" s="5" t="s">
        <v>21</v>
      </c>
      <c r="E137" s="39" t="s">
        <v>119</v>
      </c>
      <c r="F137" s="40">
        <v>200</v>
      </c>
      <c r="G137" s="40">
        <v>7</v>
      </c>
      <c r="H137" s="40">
        <v>10</v>
      </c>
      <c r="I137" s="40">
        <v>38</v>
      </c>
      <c r="J137" s="40">
        <v>276</v>
      </c>
      <c r="K137" s="41" t="s">
        <v>127</v>
      </c>
      <c r="L137" s="40">
        <v>25.97</v>
      </c>
    </row>
    <row r="138" spans="1:12" ht="14.4" x14ac:dyDescent="0.3">
      <c r="A138" s="23"/>
      <c r="B138" s="15"/>
      <c r="C138" s="11"/>
      <c r="D138" s="7" t="s">
        <v>22</v>
      </c>
      <c r="E138" s="42" t="s">
        <v>120</v>
      </c>
      <c r="F138" s="43">
        <v>200</v>
      </c>
      <c r="G138" s="43">
        <v>0</v>
      </c>
      <c r="H138" s="43">
        <v>0</v>
      </c>
      <c r="I138" s="43">
        <v>6</v>
      </c>
      <c r="J138" s="43">
        <v>26</v>
      </c>
      <c r="K138" s="44" t="s">
        <v>53</v>
      </c>
      <c r="L138" s="43">
        <v>1.43</v>
      </c>
    </row>
    <row r="139" spans="1:12" ht="14.4" x14ac:dyDescent="0.3">
      <c r="A139" s="23"/>
      <c r="B139" s="15"/>
      <c r="C139" s="11"/>
      <c r="D139" s="7" t="s">
        <v>141</v>
      </c>
      <c r="E139" s="42" t="s">
        <v>139</v>
      </c>
      <c r="F139" s="43">
        <v>20</v>
      </c>
      <c r="G139" s="43">
        <v>1</v>
      </c>
      <c r="H139" s="43">
        <v>0</v>
      </c>
      <c r="I139" s="43">
        <v>7</v>
      </c>
      <c r="J139" s="43">
        <v>34</v>
      </c>
      <c r="K139" s="44">
        <v>701</v>
      </c>
      <c r="L139" s="43">
        <v>1.72</v>
      </c>
    </row>
    <row r="140" spans="1:12" ht="15.75" customHeight="1" x14ac:dyDescent="0.3">
      <c r="A140" s="23"/>
      <c r="B140" s="15"/>
      <c r="C140" s="11"/>
      <c r="D140" s="7" t="s">
        <v>23</v>
      </c>
      <c r="E140" s="42" t="s">
        <v>45</v>
      </c>
      <c r="F140" s="43">
        <v>40</v>
      </c>
      <c r="G140" s="43">
        <v>3</v>
      </c>
      <c r="H140" s="43">
        <v>0</v>
      </c>
      <c r="I140" s="43">
        <v>20</v>
      </c>
      <c r="J140" s="43">
        <v>94</v>
      </c>
      <c r="K140" s="44">
        <v>701</v>
      </c>
      <c r="L140" s="43">
        <v>3.36</v>
      </c>
    </row>
    <row r="141" spans="1:12" ht="14.4" x14ac:dyDescent="0.3">
      <c r="A141" s="23"/>
      <c r="B141" s="15"/>
      <c r="C141" s="11"/>
      <c r="D141" s="7" t="s">
        <v>24</v>
      </c>
      <c r="E141" s="42" t="s">
        <v>121</v>
      </c>
      <c r="F141" s="43">
        <v>100</v>
      </c>
      <c r="G141" s="43">
        <v>0</v>
      </c>
      <c r="H141" s="43">
        <v>0</v>
      </c>
      <c r="I141" s="43">
        <v>10</v>
      </c>
      <c r="J141" s="43">
        <v>44</v>
      </c>
      <c r="K141" s="44" t="s">
        <v>140</v>
      </c>
      <c r="L141" s="43">
        <v>32</v>
      </c>
    </row>
    <row r="142" spans="1:12" ht="14.4" x14ac:dyDescent="0.3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4"/>
      <c r="B144" s="17"/>
      <c r="C144" s="8"/>
      <c r="D144" s="18" t="s">
        <v>33</v>
      </c>
      <c r="E144" s="9"/>
      <c r="F144" s="19">
        <f>SUM(F137:F143)</f>
        <v>560</v>
      </c>
      <c r="G144" s="19">
        <f>SUM(G137:G143)</f>
        <v>11</v>
      </c>
      <c r="H144" s="19">
        <f>SUM(H137:H143)</f>
        <v>10</v>
      </c>
      <c r="I144" s="19">
        <f>SUM(I137:I143)</f>
        <v>81</v>
      </c>
      <c r="J144" s="19">
        <f>SUM(J137:J143)</f>
        <v>474</v>
      </c>
      <c r="K144" s="25"/>
      <c r="L144" s="19">
        <f>SUM(L137:L143)</f>
        <v>64.47999999999999</v>
      </c>
    </row>
    <row r="145" spans="1:12" ht="14.4" x14ac:dyDescent="0.3">
      <c r="A145" s="26">
        <f>A137</f>
        <v>2</v>
      </c>
      <c r="B145" s="13">
        <f>B137</f>
        <v>3</v>
      </c>
      <c r="C145" s="10" t="s">
        <v>25</v>
      </c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7" t="s">
        <v>27</v>
      </c>
      <c r="E146" s="42" t="s">
        <v>39</v>
      </c>
      <c r="F146" s="43">
        <v>250</v>
      </c>
      <c r="G146" s="43">
        <v>6</v>
      </c>
      <c r="H146" s="43">
        <v>7</v>
      </c>
      <c r="I146" s="43">
        <v>19</v>
      </c>
      <c r="J146" s="43">
        <v>157</v>
      </c>
      <c r="K146" s="44" t="s">
        <v>40</v>
      </c>
      <c r="L146" s="43">
        <v>33.6</v>
      </c>
    </row>
    <row r="147" spans="1:12" ht="14.4" x14ac:dyDescent="0.3">
      <c r="A147" s="23"/>
      <c r="B147" s="15"/>
      <c r="C147" s="11"/>
      <c r="D147" s="7" t="s">
        <v>28</v>
      </c>
      <c r="E147" s="42" t="s">
        <v>41</v>
      </c>
      <c r="F147" s="43">
        <v>100</v>
      </c>
      <c r="G147" s="43">
        <v>15</v>
      </c>
      <c r="H147" s="43">
        <v>15</v>
      </c>
      <c r="I147" s="43">
        <v>8</v>
      </c>
      <c r="J147" s="43">
        <v>222</v>
      </c>
      <c r="K147" s="44" t="s">
        <v>42</v>
      </c>
      <c r="L147" s="43">
        <v>54.86</v>
      </c>
    </row>
    <row r="148" spans="1:12" ht="14.4" x14ac:dyDescent="0.3">
      <c r="A148" s="23"/>
      <c r="B148" s="15"/>
      <c r="C148" s="11"/>
      <c r="D148" s="7" t="s">
        <v>29</v>
      </c>
      <c r="E148" s="42" t="s">
        <v>128</v>
      </c>
      <c r="F148" s="43">
        <v>180</v>
      </c>
      <c r="G148" s="43">
        <v>10</v>
      </c>
      <c r="H148" s="43">
        <v>8</v>
      </c>
      <c r="I148" s="43">
        <v>43</v>
      </c>
      <c r="J148" s="43">
        <v>280</v>
      </c>
      <c r="K148" s="44" t="s">
        <v>79</v>
      </c>
      <c r="L148" s="43">
        <v>15.19</v>
      </c>
    </row>
    <row r="149" spans="1:12" ht="14.4" x14ac:dyDescent="0.3">
      <c r="A149" s="23"/>
      <c r="B149" s="15"/>
      <c r="C149" s="11"/>
      <c r="D149" s="7" t="s">
        <v>22</v>
      </c>
      <c r="E149" s="42" t="s">
        <v>84</v>
      </c>
      <c r="F149" s="43">
        <v>200</v>
      </c>
      <c r="G149" s="43">
        <v>0</v>
      </c>
      <c r="H149" s="43">
        <v>0</v>
      </c>
      <c r="I149" s="43">
        <v>10</v>
      </c>
      <c r="J149" s="43">
        <v>42</v>
      </c>
      <c r="K149" s="44" t="s">
        <v>96</v>
      </c>
      <c r="L149" s="43">
        <v>10.3</v>
      </c>
    </row>
    <row r="150" spans="1:12" ht="14.4" x14ac:dyDescent="0.3">
      <c r="A150" s="23"/>
      <c r="B150" s="15"/>
      <c r="C150" s="11"/>
      <c r="D150" s="7" t="s">
        <v>31</v>
      </c>
      <c r="E150" s="42" t="s">
        <v>45</v>
      </c>
      <c r="F150" s="43">
        <v>40</v>
      </c>
      <c r="G150" s="43">
        <v>3</v>
      </c>
      <c r="H150" s="43">
        <v>0</v>
      </c>
      <c r="I150" s="43">
        <v>20</v>
      </c>
      <c r="J150" s="43">
        <v>94</v>
      </c>
      <c r="K150" s="44">
        <v>701</v>
      </c>
      <c r="L150" s="43">
        <v>3.36</v>
      </c>
    </row>
    <row r="151" spans="1:12" ht="14.4" x14ac:dyDescent="0.3">
      <c r="A151" s="23"/>
      <c r="B151" s="15"/>
      <c r="C151" s="11"/>
      <c r="D151" s="6" t="s">
        <v>150</v>
      </c>
      <c r="E151" s="42" t="s">
        <v>125</v>
      </c>
      <c r="F151" s="43">
        <v>20</v>
      </c>
      <c r="G151" s="43">
        <v>1</v>
      </c>
      <c r="H151" s="43">
        <v>1</v>
      </c>
      <c r="I151" s="43">
        <v>1</v>
      </c>
      <c r="J151" s="43">
        <v>16</v>
      </c>
      <c r="K151" s="44" t="s">
        <v>52</v>
      </c>
      <c r="L151" s="43">
        <v>1.26</v>
      </c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4"/>
      <c r="B153" s="17"/>
      <c r="C153" s="8"/>
      <c r="D153" s="18" t="s">
        <v>33</v>
      </c>
      <c r="E153" s="9"/>
      <c r="F153" s="19">
        <f>SUM(F145:F152)</f>
        <v>790</v>
      </c>
      <c r="G153" s="19">
        <f>SUM(G145:G152)</f>
        <v>35</v>
      </c>
      <c r="H153" s="19">
        <f>SUM(H145:H152)</f>
        <v>31</v>
      </c>
      <c r="I153" s="19">
        <f>SUM(I145:I152)</f>
        <v>101</v>
      </c>
      <c r="J153" s="19">
        <f>SUM(J145:J152)</f>
        <v>811</v>
      </c>
      <c r="K153" s="25"/>
      <c r="L153" s="19">
        <f>SUM(L145:L152)</f>
        <v>118.57000000000001</v>
      </c>
    </row>
    <row r="154" spans="1:12" ht="14.4" x14ac:dyDescent="0.25">
      <c r="A154" s="29">
        <f>A137</f>
        <v>2</v>
      </c>
      <c r="B154" s="30">
        <f>B137</f>
        <v>3</v>
      </c>
      <c r="C154" s="57" t="s">
        <v>4</v>
      </c>
      <c r="D154" s="58"/>
      <c r="E154" s="31"/>
      <c r="F154" s="32">
        <f>F144+F153</f>
        <v>1350</v>
      </c>
      <c r="G154" s="32">
        <f>G144+G153</f>
        <v>46</v>
      </c>
      <c r="H154" s="32">
        <f>H144+H153</f>
        <v>41</v>
      </c>
      <c r="I154" s="32">
        <f>I144+I153</f>
        <v>182</v>
      </c>
      <c r="J154" s="32">
        <f>J144+J153</f>
        <v>1285</v>
      </c>
      <c r="K154" s="32"/>
      <c r="L154" s="32">
        <f>L144+L153</f>
        <v>183.05</v>
      </c>
    </row>
    <row r="155" spans="1:12" ht="14.4" x14ac:dyDescent="0.3">
      <c r="A155" s="20">
        <v>2</v>
      </c>
      <c r="B155" s="21">
        <v>4</v>
      </c>
      <c r="C155" s="22" t="s">
        <v>20</v>
      </c>
      <c r="D155" s="5" t="s">
        <v>21</v>
      </c>
      <c r="E155" s="39" t="s">
        <v>149</v>
      </c>
      <c r="F155" s="40">
        <v>200</v>
      </c>
      <c r="G155" s="40">
        <v>4</v>
      </c>
      <c r="H155" s="40">
        <v>5</v>
      </c>
      <c r="I155" s="40">
        <v>33</v>
      </c>
      <c r="J155" s="40">
        <v>207</v>
      </c>
      <c r="K155" s="41" t="s">
        <v>130</v>
      </c>
      <c r="L155" s="40">
        <v>26.43</v>
      </c>
    </row>
    <row r="156" spans="1:12" ht="14.4" x14ac:dyDescent="0.3">
      <c r="A156" s="23"/>
      <c r="B156" s="15"/>
      <c r="C156" s="11"/>
      <c r="D156" s="7" t="s">
        <v>22</v>
      </c>
      <c r="E156" s="42" t="s">
        <v>104</v>
      </c>
      <c r="F156" s="43">
        <v>200</v>
      </c>
      <c r="G156" s="43">
        <v>1</v>
      </c>
      <c r="H156" s="43">
        <v>1</v>
      </c>
      <c r="I156" s="43">
        <v>8</v>
      </c>
      <c r="J156" s="43">
        <v>49</v>
      </c>
      <c r="K156" s="44" t="s">
        <v>73</v>
      </c>
      <c r="L156" s="43">
        <v>5.18</v>
      </c>
    </row>
    <row r="157" spans="1:12" ht="14.4" x14ac:dyDescent="0.3">
      <c r="A157" s="23"/>
      <c r="B157" s="15"/>
      <c r="C157" s="11"/>
      <c r="D157" s="7" t="s">
        <v>141</v>
      </c>
      <c r="E157" s="42" t="s">
        <v>139</v>
      </c>
      <c r="F157" s="43">
        <v>20</v>
      </c>
      <c r="G157" s="43">
        <v>1</v>
      </c>
      <c r="H157" s="43">
        <v>0</v>
      </c>
      <c r="I157" s="43">
        <v>7</v>
      </c>
      <c r="J157" s="43">
        <v>34</v>
      </c>
      <c r="K157" s="44">
        <v>701</v>
      </c>
      <c r="L157" s="43">
        <v>1.72</v>
      </c>
    </row>
    <row r="158" spans="1:12" ht="14.4" x14ac:dyDescent="0.3">
      <c r="A158" s="23"/>
      <c r="B158" s="15"/>
      <c r="C158" s="11"/>
      <c r="D158" s="7" t="s">
        <v>23</v>
      </c>
      <c r="E158" s="42" t="s">
        <v>45</v>
      </c>
      <c r="F158" s="43">
        <v>40</v>
      </c>
      <c r="G158" s="43">
        <v>3</v>
      </c>
      <c r="H158" s="43">
        <v>0</v>
      </c>
      <c r="I158" s="43">
        <v>20</v>
      </c>
      <c r="J158" s="43">
        <v>94</v>
      </c>
      <c r="K158" s="44">
        <v>701</v>
      </c>
      <c r="L158" s="43">
        <v>3.36</v>
      </c>
    </row>
    <row r="159" spans="1:12" ht="14.4" x14ac:dyDescent="0.3">
      <c r="A159" s="23"/>
      <c r="B159" s="15"/>
      <c r="C159" s="11"/>
      <c r="D159" s="7" t="s">
        <v>24</v>
      </c>
      <c r="E159" s="42" t="s">
        <v>100</v>
      </c>
      <c r="F159" s="43">
        <v>100</v>
      </c>
      <c r="G159" s="43">
        <v>0</v>
      </c>
      <c r="H159" s="43">
        <v>0</v>
      </c>
      <c r="I159" s="43">
        <v>10</v>
      </c>
      <c r="J159" s="43">
        <v>44</v>
      </c>
      <c r="K159" s="44" t="s">
        <v>140</v>
      </c>
      <c r="L159" s="43">
        <v>21</v>
      </c>
    </row>
    <row r="160" spans="1:12" ht="14.4" x14ac:dyDescent="0.3">
      <c r="A160" s="23"/>
      <c r="B160" s="15"/>
      <c r="C160" s="11"/>
      <c r="D160" s="6" t="s">
        <v>150</v>
      </c>
      <c r="E160" s="42" t="s">
        <v>103</v>
      </c>
      <c r="F160" s="43">
        <v>20</v>
      </c>
      <c r="G160" s="43">
        <v>5</v>
      </c>
      <c r="H160" s="43">
        <v>6</v>
      </c>
      <c r="I160" s="43">
        <v>0</v>
      </c>
      <c r="J160" s="43">
        <v>72</v>
      </c>
      <c r="K160" s="44" t="s">
        <v>55</v>
      </c>
      <c r="L160" s="43">
        <v>16.22</v>
      </c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4"/>
      <c r="B162" s="17"/>
      <c r="C162" s="8"/>
      <c r="D162" s="18" t="s">
        <v>33</v>
      </c>
      <c r="E162" s="9"/>
      <c r="F162" s="19">
        <f>SUM(F155:F161)</f>
        <v>580</v>
      </c>
      <c r="G162" s="19">
        <f>SUM(G155:G161)</f>
        <v>14</v>
      </c>
      <c r="H162" s="19">
        <f>SUM(H155:H161)</f>
        <v>12</v>
      </c>
      <c r="I162" s="19">
        <f>SUM(I155:I161)</f>
        <v>78</v>
      </c>
      <c r="J162" s="19">
        <f>SUM(J155:J161)</f>
        <v>500</v>
      </c>
      <c r="K162" s="25"/>
      <c r="L162" s="19">
        <f>SUM(L155:L161)</f>
        <v>73.91</v>
      </c>
    </row>
    <row r="163" spans="1:12" ht="14.4" x14ac:dyDescent="0.3">
      <c r="A163" s="26">
        <f>A155</f>
        <v>2</v>
      </c>
      <c r="B163" s="13">
        <f>B155</f>
        <v>4</v>
      </c>
      <c r="C163" s="10" t="s">
        <v>25</v>
      </c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7" t="s">
        <v>27</v>
      </c>
      <c r="E164" s="42" t="s">
        <v>80</v>
      </c>
      <c r="F164" s="43">
        <v>200</v>
      </c>
      <c r="G164" s="43">
        <v>8</v>
      </c>
      <c r="H164" s="43">
        <v>6</v>
      </c>
      <c r="I164" s="43">
        <v>20</v>
      </c>
      <c r="J164" s="43">
        <v>167</v>
      </c>
      <c r="K164" s="44" t="s">
        <v>93</v>
      </c>
      <c r="L164" s="43">
        <v>23.21</v>
      </c>
    </row>
    <row r="165" spans="1:12" ht="14.4" x14ac:dyDescent="0.3">
      <c r="A165" s="23"/>
      <c r="B165" s="15"/>
      <c r="C165" s="11"/>
      <c r="D165" s="7" t="s">
        <v>28</v>
      </c>
      <c r="E165" s="42" t="s">
        <v>126</v>
      </c>
      <c r="F165" s="43">
        <v>100</v>
      </c>
      <c r="G165" s="43">
        <v>15</v>
      </c>
      <c r="H165" s="43">
        <v>19</v>
      </c>
      <c r="I165" s="43">
        <v>17</v>
      </c>
      <c r="J165" s="43">
        <v>295</v>
      </c>
      <c r="K165" s="44" t="s">
        <v>132</v>
      </c>
      <c r="L165" s="43">
        <v>52.86</v>
      </c>
    </row>
    <row r="166" spans="1:12" ht="14.4" x14ac:dyDescent="0.3">
      <c r="A166" s="23"/>
      <c r="B166" s="15"/>
      <c r="C166" s="11"/>
      <c r="D166" s="7" t="s">
        <v>29</v>
      </c>
      <c r="E166" s="42" t="s">
        <v>81</v>
      </c>
      <c r="F166" s="43">
        <v>180</v>
      </c>
      <c r="G166" s="43">
        <v>4</v>
      </c>
      <c r="H166" s="43">
        <v>6</v>
      </c>
      <c r="I166" s="43">
        <v>24</v>
      </c>
      <c r="J166" s="43">
        <v>167</v>
      </c>
      <c r="K166" s="44" t="s">
        <v>91</v>
      </c>
      <c r="L166" s="43">
        <v>22.41</v>
      </c>
    </row>
    <row r="167" spans="1:12" ht="14.4" x14ac:dyDescent="0.3">
      <c r="A167" s="23"/>
      <c r="B167" s="15"/>
      <c r="C167" s="11"/>
      <c r="D167" s="7" t="s">
        <v>22</v>
      </c>
      <c r="E167" s="42" t="s">
        <v>99</v>
      </c>
      <c r="F167" s="43">
        <v>200</v>
      </c>
      <c r="G167" s="43">
        <v>1</v>
      </c>
      <c r="H167" s="43">
        <v>0</v>
      </c>
      <c r="I167" s="43">
        <v>16</v>
      </c>
      <c r="J167" s="43">
        <v>67</v>
      </c>
      <c r="K167" s="44" t="s">
        <v>131</v>
      </c>
      <c r="L167" s="43">
        <v>10.99</v>
      </c>
    </row>
    <row r="168" spans="1:12" ht="14.4" x14ac:dyDescent="0.3">
      <c r="A168" s="23"/>
      <c r="B168" s="15"/>
      <c r="C168" s="11"/>
      <c r="D168" s="7" t="s">
        <v>31</v>
      </c>
      <c r="E168" s="42" t="s">
        <v>45</v>
      </c>
      <c r="F168" s="43">
        <v>40</v>
      </c>
      <c r="G168" s="43">
        <v>3</v>
      </c>
      <c r="H168" s="43">
        <v>0</v>
      </c>
      <c r="I168" s="43">
        <v>20</v>
      </c>
      <c r="J168" s="43">
        <v>94</v>
      </c>
      <c r="K168" s="44">
        <v>701</v>
      </c>
      <c r="L168" s="43">
        <v>3.36</v>
      </c>
    </row>
    <row r="169" spans="1:12" ht="14.4" x14ac:dyDescent="0.3">
      <c r="A169" s="23"/>
      <c r="B169" s="15"/>
      <c r="C169" s="11"/>
      <c r="D169" s="6" t="s">
        <v>150</v>
      </c>
      <c r="E169" s="42" t="s">
        <v>111</v>
      </c>
      <c r="F169" s="43">
        <v>20</v>
      </c>
      <c r="G169" s="43">
        <v>0</v>
      </c>
      <c r="H169" s="43">
        <v>2</v>
      </c>
      <c r="I169" s="43">
        <v>1</v>
      </c>
      <c r="J169" s="43">
        <v>20</v>
      </c>
      <c r="K169" s="44" t="s">
        <v>133</v>
      </c>
      <c r="L169" s="43">
        <v>7.06</v>
      </c>
    </row>
    <row r="170" spans="1:12" ht="14.4" x14ac:dyDescent="0.3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4"/>
      <c r="B171" s="17"/>
      <c r="C171" s="8"/>
      <c r="D171" s="18" t="s">
        <v>33</v>
      </c>
      <c r="E171" s="9"/>
      <c r="F171" s="19">
        <f>SUM(F163:F170)</f>
        <v>740</v>
      </c>
      <c r="G171" s="19">
        <f>SUM(G163:G170)</f>
        <v>31</v>
      </c>
      <c r="H171" s="19">
        <f>SUM(H163:H170)</f>
        <v>33</v>
      </c>
      <c r="I171" s="19">
        <f>SUM(I163:I170)</f>
        <v>98</v>
      </c>
      <c r="J171" s="19">
        <f>SUM(J163:J170)</f>
        <v>810</v>
      </c>
      <c r="K171" s="25"/>
      <c r="L171" s="19">
        <f>SUM(L163:L170)</f>
        <v>119.88999999999999</v>
      </c>
    </row>
    <row r="172" spans="1:12" ht="14.4" x14ac:dyDescent="0.25">
      <c r="A172" s="29">
        <f>A155</f>
        <v>2</v>
      </c>
      <c r="B172" s="30">
        <f>B155</f>
        <v>4</v>
      </c>
      <c r="C172" s="57" t="s">
        <v>4</v>
      </c>
      <c r="D172" s="58"/>
      <c r="E172" s="31"/>
      <c r="F172" s="32">
        <f>F162+F171</f>
        <v>1320</v>
      </c>
      <c r="G172" s="32">
        <f>G162+G171</f>
        <v>45</v>
      </c>
      <c r="H172" s="32">
        <f>H162+H171</f>
        <v>45</v>
      </c>
      <c r="I172" s="32">
        <f>I162+I171</f>
        <v>176</v>
      </c>
      <c r="J172" s="32">
        <f>J162+J171</f>
        <v>1310</v>
      </c>
      <c r="K172" s="32"/>
      <c r="L172" s="32">
        <f>L162+L171</f>
        <v>193.79999999999998</v>
      </c>
    </row>
    <row r="173" spans="1:12" ht="14.4" x14ac:dyDescent="0.3">
      <c r="A173" s="20">
        <v>2</v>
      </c>
      <c r="B173" s="21">
        <v>5</v>
      </c>
      <c r="C173" s="22" t="s">
        <v>20</v>
      </c>
      <c r="D173" s="5" t="s">
        <v>21</v>
      </c>
      <c r="E173" s="39" t="s">
        <v>122</v>
      </c>
      <c r="F173" s="40">
        <v>200</v>
      </c>
      <c r="G173" s="40">
        <v>23</v>
      </c>
      <c r="H173" s="40">
        <v>16</v>
      </c>
      <c r="I173" s="40">
        <v>29</v>
      </c>
      <c r="J173" s="40">
        <v>405</v>
      </c>
      <c r="K173" s="41" t="s">
        <v>90</v>
      </c>
      <c r="L173" s="40">
        <v>93.3</v>
      </c>
    </row>
    <row r="174" spans="1:12" ht="14.4" x14ac:dyDescent="0.3">
      <c r="A174" s="23"/>
      <c r="B174" s="15"/>
      <c r="C174" s="11"/>
      <c r="D174" s="7" t="s">
        <v>22</v>
      </c>
      <c r="E174" s="42" t="s">
        <v>118</v>
      </c>
      <c r="F174" s="43">
        <v>200</v>
      </c>
      <c r="G174" s="43">
        <v>0</v>
      </c>
      <c r="H174" s="43">
        <v>0</v>
      </c>
      <c r="I174" s="43">
        <v>7</v>
      </c>
      <c r="J174" s="43">
        <v>28</v>
      </c>
      <c r="K174" s="44">
        <v>686</v>
      </c>
      <c r="L174" s="43">
        <v>3</v>
      </c>
    </row>
    <row r="175" spans="1:12" ht="14.4" x14ac:dyDescent="0.3">
      <c r="A175" s="23"/>
      <c r="B175" s="15"/>
      <c r="C175" s="11"/>
      <c r="D175" s="7" t="s">
        <v>141</v>
      </c>
      <c r="E175" s="42" t="s">
        <v>139</v>
      </c>
      <c r="F175" s="43">
        <v>20</v>
      </c>
      <c r="G175" s="43">
        <v>1</v>
      </c>
      <c r="H175" s="43">
        <v>0</v>
      </c>
      <c r="I175" s="43">
        <v>7</v>
      </c>
      <c r="J175" s="43">
        <v>34</v>
      </c>
      <c r="K175" s="44">
        <v>701</v>
      </c>
      <c r="L175" s="43">
        <v>1.72</v>
      </c>
    </row>
    <row r="176" spans="1:12" ht="14.4" x14ac:dyDescent="0.3">
      <c r="A176" s="23"/>
      <c r="B176" s="15"/>
      <c r="C176" s="11"/>
      <c r="D176" s="7" t="s">
        <v>23</v>
      </c>
      <c r="E176" s="42" t="s">
        <v>45</v>
      </c>
      <c r="F176" s="43">
        <v>40</v>
      </c>
      <c r="G176" s="43">
        <v>3</v>
      </c>
      <c r="H176" s="43">
        <v>0</v>
      </c>
      <c r="I176" s="43">
        <v>20</v>
      </c>
      <c r="J176" s="43">
        <v>94</v>
      </c>
      <c r="K176" s="44">
        <v>701</v>
      </c>
      <c r="L176" s="43">
        <v>3.36</v>
      </c>
    </row>
    <row r="177" spans="1:12" ht="14.4" x14ac:dyDescent="0.3">
      <c r="A177" s="23"/>
      <c r="B177" s="15"/>
      <c r="C177" s="11"/>
      <c r="D177" s="7" t="s">
        <v>24</v>
      </c>
      <c r="E177" s="42" t="s">
        <v>89</v>
      </c>
      <c r="F177" s="43">
        <v>100</v>
      </c>
      <c r="G177" s="43">
        <v>2</v>
      </c>
      <c r="H177" s="43">
        <v>1</v>
      </c>
      <c r="I177" s="43">
        <v>21</v>
      </c>
      <c r="J177" s="43">
        <v>96</v>
      </c>
      <c r="K177" s="44" t="s">
        <v>140</v>
      </c>
      <c r="L177" s="43">
        <v>21.5</v>
      </c>
    </row>
    <row r="178" spans="1:12" ht="14.4" x14ac:dyDescent="0.3">
      <c r="A178" s="23"/>
      <c r="B178" s="15"/>
      <c r="C178" s="11"/>
      <c r="D178" s="6" t="s">
        <v>86</v>
      </c>
      <c r="E178" s="42" t="s">
        <v>137</v>
      </c>
      <c r="F178" s="43">
        <v>20</v>
      </c>
      <c r="G178" s="43">
        <v>0</v>
      </c>
      <c r="H178" s="43">
        <v>0</v>
      </c>
      <c r="I178" s="43">
        <v>10</v>
      </c>
      <c r="J178" s="43">
        <v>42</v>
      </c>
      <c r="K178" s="44" t="s">
        <v>140</v>
      </c>
      <c r="L178" s="43">
        <v>11</v>
      </c>
    </row>
    <row r="179" spans="1:12" ht="14.4" x14ac:dyDescent="0.3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.75" customHeight="1" x14ac:dyDescent="0.3">
      <c r="A180" s="24"/>
      <c r="B180" s="17"/>
      <c r="C180" s="8"/>
      <c r="D180" s="18" t="s">
        <v>33</v>
      </c>
      <c r="E180" s="9"/>
      <c r="F180" s="19">
        <f>SUM(F173:F179)</f>
        <v>580</v>
      </c>
      <c r="G180" s="19">
        <f>SUM(G173:G179)</f>
        <v>29</v>
      </c>
      <c r="H180" s="19">
        <f>SUM(H173:H179)</f>
        <v>17</v>
      </c>
      <c r="I180" s="19">
        <f>SUM(I173:I179)</f>
        <v>94</v>
      </c>
      <c r="J180" s="19">
        <f>SUM(J173:J179)</f>
        <v>699</v>
      </c>
      <c r="K180" s="25"/>
      <c r="L180" s="19">
        <f>SUM(L173:L179)</f>
        <v>133.88</v>
      </c>
    </row>
    <row r="181" spans="1:12" ht="14.4" x14ac:dyDescent="0.3">
      <c r="A181" s="26">
        <f>A173</f>
        <v>2</v>
      </c>
      <c r="B181" s="13">
        <f>B173</f>
        <v>5</v>
      </c>
      <c r="C181" s="10" t="s">
        <v>25</v>
      </c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27</v>
      </c>
      <c r="E182" s="42" t="s">
        <v>136</v>
      </c>
      <c r="F182" s="43">
        <v>250</v>
      </c>
      <c r="G182" s="43">
        <v>6</v>
      </c>
      <c r="H182" s="43">
        <v>3</v>
      </c>
      <c r="I182" s="43">
        <v>23</v>
      </c>
      <c r="J182" s="43">
        <v>150</v>
      </c>
      <c r="K182" s="44" t="s">
        <v>77</v>
      </c>
      <c r="L182" s="43">
        <v>25.16</v>
      </c>
    </row>
    <row r="183" spans="1:12" ht="14.4" x14ac:dyDescent="0.3">
      <c r="A183" s="23"/>
      <c r="B183" s="15"/>
      <c r="C183" s="11"/>
      <c r="D183" s="7" t="s">
        <v>28</v>
      </c>
      <c r="E183" s="42" t="s">
        <v>124</v>
      </c>
      <c r="F183" s="43">
        <v>100</v>
      </c>
      <c r="G183" s="43">
        <v>16</v>
      </c>
      <c r="H183" s="43">
        <v>13</v>
      </c>
      <c r="I183" s="43">
        <v>6</v>
      </c>
      <c r="J183" s="43">
        <v>192</v>
      </c>
      <c r="K183" s="44" t="s">
        <v>135</v>
      </c>
      <c r="L183" s="43">
        <v>58.35</v>
      </c>
    </row>
    <row r="184" spans="1:12" ht="14.4" x14ac:dyDescent="0.3">
      <c r="A184" s="23"/>
      <c r="B184" s="15"/>
      <c r="C184" s="11"/>
      <c r="D184" s="7" t="s">
        <v>29</v>
      </c>
      <c r="E184" s="42" t="s">
        <v>123</v>
      </c>
      <c r="F184" s="43">
        <v>180</v>
      </c>
      <c r="G184" s="43">
        <v>4</v>
      </c>
      <c r="H184" s="43">
        <v>6</v>
      </c>
      <c r="I184" s="43">
        <v>44</v>
      </c>
      <c r="J184" s="43">
        <v>244</v>
      </c>
      <c r="K184" s="44" t="s">
        <v>134</v>
      </c>
      <c r="L184" s="43">
        <v>16.579999999999998</v>
      </c>
    </row>
    <row r="185" spans="1:12" ht="14.4" x14ac:dyDescent="0.3">
      <c r="A185" s="23"/>
      <c r="B185" s="15"/>
      <c r="C185" s="11"/>
      <c r="D185" s="7" t="s">
        <v>22</v>
      </c>
      <c r="E185" s="42" t="s">
        <v>113</v>
      </c>
      <c r="F185" s="43">
        <v>200</v>
      </c>
      <c r="G185" s="43">
        <v>1</v>
      </c>
      <c r="H185" s="43">
        <v>0</v>
      </c>
      <c r="I185" s="43">
        <v>20</v>
      </c>
      <c r="J185" s="43">
        <v>81</v>
      </c>
      <c r="K185" s="44" t="s">
        <v>68</v>
      </c>
      <c r="L185" s="43">
        <v>6.84</v>
      </c>
    </row>
    <row r="186" spans="1:12" ht="14.4" x14ac:dyDescent="0.3">
      <c r="A186" s="23"/>
      <c r="B186" s="15"/>
      <c r="C186" s="11"/>
      <c r="D186" s="7" t="s">
        <v>31</v>
      </c>
      <c r="E186" s="42" t="s">
        <v>45</v>
      </c>
      <c r="F186" s="43">
        <v>40</v>
      </c>
      <c r="G186" s="43">
        <v>3</v>
      </c>
      <c r="H186" s="43">
        <v>0</v>
      </c>
      <c r="I186" s="43">
        <v>20</v>
      </c>
      <c r="J186" s="43">
        <v>94</v>
      </c>
      <c r="K186" s="44">
        <v>701</v>
      </c>
      <c r="L186" s="43">
        <v>3.36</v>
      </c>
    </row>
    <row r="187" spans="1:12" ht="14.4" x14ac:dyDescent="0.3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4"/>
      <c r="B190" s="17"/>
      <c r="C190" s="8"/>
      <c r="D190" s="18" t="s">
        <v>33</v>
      </c>
      <c r="E190" s="9"/>
      <c r="F190" s="19">
        <f>SUM(F181:F189)</f>
        <v>770</v>
      </c>
      <c r="G190" s="19">
        <f>SUM(G181:G189)</f>
        <v>30</v>
      </c>
      <c r="H190" s="19">
        <f>SUM(H181:H189)</f>
        <v>22</v>
      </c>
      <c r="I190" s="19">
        <f>SUM(I181:I189)</f>
        <v>113</v>
      </c>
      <c r="J190" s="19">
        <f>SUM(J181:J189)</f>
        <v>761</v>
      </c>
      <c r="K190" s="25"/>
      <c r="L190" s="19">
        <f>SUM(L181:L189)</f>
        <v>110.29</v>
      </c>
    </row>
    <row r="191" spans="1:12" ht="14.4" x14ac:dyDescent="0.25">
      <c r="A191" s="29">
        <f>A173</f>
        <v>2</v>
      </c>
      <c r="B191" s="30">
        <f>B173</f>
        <v>5</v>
      </c>
      <c r="C191" s="57" t="s">
        <v>4</v>
      </c>
      <c r="D191" s="58"/>
      <c r="E191" s="31"/>
      <c r="F191" s="32">
        <f>F180+F190</f>
        <v>1350</v>
      </c>
      <c r="G191" s="32">
        <f>G180+G190</f>
        <v>59</v>
      </c>
      <c r="H191" s="32">
        <f>H180+H190</f>
        <v>39</v>
      </c>
      <c r="I191" s="32">
        <f>I180+I190</f>
        <v>207</v>
      </c>
      <c r="J191" s="32">
        <f>J180+J190</f>
        <v>1460</v>
      </c>
      <c r="K191" s="32"/>
      <c r="L191" s="32">
        <f>L180+L190</f>
        <v>244.17000000000002</v>
      </c>
    </row>
    <row r="192" spans="1:12" x14ac:dyDescent="0.25">
      <c r="A192" s="27"/>
      <c r="B192" s="28"/>
      <c r="C192" s="59" t="s">
        <v>5</v>
      </c>
      <c r="D192" s="59"/>
      <c r="E192" s="59"/>
      <c r="F192" s="34">
        <f>(F24+F43+F62+F81+F99+F118+F136+F154+F172+F191)/(IF(F24=0,0,1)+IF(F43=0,0,1)+IF(F62=0,0,1)+IF(F81=0,0,1)+IF(F99=0,0,1)+IF(F118=0,0,1)+IF(F136=0,0,1)+IF(F154=0,0,1)+IF(F172=0,0,1)+IF(F191=0,0,1))</f>
        <v>1323</v>
      </c>
      <c r="G192" s="34">
        <f>(G24+G43+G62+G81+G99+G118+G136+G154+G172+G191)/(IF(G24=0,0,1)+IF(G43=0,0,1)+IF(G62=0,0,1)+IF(G81=0,0,1)+IF(G99=0,0,1)+IF(G118=0,0,1)+IF(G136=0,0,1)+IF(G154=0,0,1)+IF(G172=0,0,1)+IF(G191=0,0,1))</f>
        <v>49.54</v>
      </c>
      <c r="H192" s="34">
        <f>(H24+H43+H62+H81+H99+H118+H136+H154+H172+H191)/(IF(H24=0,0,1)+IF(H43=0,0,1)+IF(H62=0,0,1)+IF(H81=0,0,1)+IF(H99=0,0,1)+IF(H118=0,0,1)+IF(H136=0,0,1)+IF(H154=0,0,1)+IF(H172=0,0,1)+IF(H191=0,0,1))</f>
        <v>44.739999999999995</v>
      </c>
      <c r="I192" s="34">
        <f>(I24+I43+I62+I81+I99+I118+I136+I154+I172+I191)/(IF(I24=0,0,1)+IF(I43=0,0,1)+IF(I62=0,0,1)+IF(I81=0,0,1)+IF(I99=0,0,1)+IF(I118=0,0,1)+IF(I136=0,0,1)+IF(I154=0,0,1)+IF(I172=0,0,1)+IF(I191=0,0,1))</f>
        <v>169.78</v>
      </c>
      <c r="J192" s="34">
        <f>(J24+J43+J62+J81+J99+J118+J136+J154+J172+J191)/(IF(J24=0,0,1)+IF(J43=0,0,1)+IF(J62=0,0,1)+IF(J81=0,0,1)+IF(J99=0,0,1)+IF(J118=0,0,1)+IF(J136=0,0,1)+IF(J154=0,0,1)+IF(J172=0,0,1)+IF(J191=0,0,1))</f>
        <v>1285</v>
      </c>
      <c r="K192" s="34"/>
      <c r="L192" s="34">
        <f>(L24+L43+L62+L81+L99+L118+L136+L154+L172+L191)/(IF(L24=0,0,1)+IF(L43=0,0,1)+IF(L62=0,0,1)+IF(L81=0,0,1)+IF(L99=0,0,1)+IF(L118=0,0,1)+IF(L136=0,0,1)+IF(L154=0,0,1)+IF(L172=0,0,1)+IF(L191=0,0,1))</f>
        <v>195.81900000000002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99:D99"/>
    <mergeCell ref="C24:D24"/>
    <mergeCell ref="C192:E192"/>
    <mergeCell ref="C191:D191"/>
    <mergeCell ref="C118:D118"/>
    <mergeCell ref="C136:D136"/>
    <mergeCell ref="C154:D154"/>
    <mergeCell ref="C172:D1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2023-10-23T05:42:47Z</cp:lastPrinted>
  <dcterms:created xsi:type="dcterms:W3CDTF">2022-05-16T14:23:56Z</dcterms:created>
  <dcterms:modified xsi:type="dcterms:W3CDTF">2024-09-08T09:51:19Z</dcterms:modified>
</cp:coreProperties>
</file>